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315" windowHeight="8985" activeTab="3"/>
  </bookViews>
  <sheets>
    <sheet name="COMBINE" sheetId="1" r:id="rId1"/>
    <sheet name="SATIQUE" sheetId="2" r:id="rId2"/>
    <sheet name="DYNAMIQUE" sheetId="3" r:id="rId3"/>
    <sheet name="SANS PALM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<sst xmlns="http://schemas.openxmlformats.org/spreadsheetml/2006/main" count="232" uniqueCount="135">
  <si>
    <t>Nom</t>
  </si>
  <si>
    <t>Prénom</t>
  </si>
  <si>
    <t>sexe</t>
  </si>
  <si>
    <t>Région</t>
  </si>
  <si>
    <t>classement</t>
  </si>
  <si>
    <t>PM</t>
  </si>
  <si>
    <t>immersion libre</t>
  </si>
  <si>
    <t>A-03-100243</t>
  </si>
  <si>
    <t>Caillet</t>
  </si>
  <si>
    <t>IMMERSION LIBRE</t>
  </si>
  <si>
    <t>A-08-375494</t>
  </si>
  <si>
    <t>F</t>
  </si>
  <si>
    <t>GAURE</t>
  </si>
  <si>
    <t>ELSA</t>
  </si>
  <si>
    <t>LES CARANGUES</t>
  </si>
  <si>
    <t>A-09-431762</t>
  </si>
  <si>
    <t>H</t>
  </si>
  <si>
    <t>HEZELOT</t>
  </si>
  <si>
    <t>CEDRIC</t>
  </si>
  <si>
    <t>gard</t>
  </si>
  <si>
    <t>scpl n°0830 0301</t>
  </si>
  <si>
    <t>A-04-165192</t>
  </si>
  <si>
    <t>ARENE</t>
  </si>
  <si>
    <t>ELIAN</t>
  </si>
  <si>
    <t>A-05-254454</t>
  </si>
  <si>
    <t>POPULUS</t>
  </si>
  <si>
    <t>BRIGITTE</t>
  </si>
  <si>
    <t>scpl</t>
  </si>
  <si>
    <t>A-06-293939</t>
  </si>
  <si>
    <t>MALIKA</t>
  </si>
  <si>
    <t>A-08-370154</t>
  </si>
  <si>
    <t>GENOVA</t>
  </si>
  <si>
    <t>EVELYNE</t>
  </si>
  <si>
    <t>A-10-486220</t>
  </si>
  <si>
    <t>PANSIER</t>
  </si>
  <si>
    <t>FRANCOIS</t>
  </si>
  <si>
    <t>A-08-389167</t>
  </si>
  <si>
    <t>LANY</t>
  </si>
  <si>
    <t>J.LUC</t>
  </si>
  <si>
    <t>A-10-462596</t>
  </si>
  <si>
    <t>JIMMY</t>
  </si>
  <si>
    <t>A-09-431611</t>
  </si>
  <si>
    <t>GUILLOT</t>
  </si>
  <si>
    <t>ANTHONY</t>
  </si>
  <si>
    <t>A-06-288458</t>
  </si>
  <si>
    <t>CHARLET</t>
  </si>
  <si>
    <t>NICOLAS</t>
  </si>
  <si>
    <t>A-07-340714</t>
  </si>
  <si>
    <t>HERVE</t>
  </si>
  <si>
    <t>SEBASTIEN</t>
  </si>
  <si>
    <t>A-03-079390</t>
  </si>
  <si>
    <t>KELLER</t>
  </si>
  <si>
    <t>STEPHANE</t>
  </si>
  <si>
    <t>A-03-078686</t>
  </si>
  <si>
    <t>GRAVIER</t>
  </si>
  <si>
    <t>A-08-371765</t>
  </si>
  <si>
    <t>ESPINOSA</t>
  </si>
  <si>
    <t>GILLES</t>
  </si>
  <si>
    <t>APNEEAU</t>
  </si>
  <si>
    <t>A-08-372831</t>
  </si>
  <si>
    <t>PRIEUR</t>
  </si>
  <si>
    <t>BRIAN</t>
  </si>
  <si>
    <t>A-04-145223</t>
  </si>
  <si>
    <t>RAFFORT</t>
  </si>
  <si>
    <t>ISABELLE</t>
  </si>
  <si>
    <t>la palme setoise</t>
  </si>
  <si>
    <t>A-08-393610</t>
  </si>
  <si>
    <t>Azzopardi</t>
  </si>
  <si>
    <t>Hérault</t>
  </si>
  <si>
    <t>A-03-084309</t>
  </si>
  <si>
    <t>DAVID</t>
  </si>
  <si>
    <t>A-05-234554</t>
  </si>
  <si>
    <t>LEROY</t>
  </si>
  <si>
    <t>CHRISTOPHE</t>
  </si>
  <si>
    <t>A-03-083635</t>
  </si>
  <si>
    <t>GARRIGUE</t>
  </si>
  <si>
    <t>A-10-480497</t>
  </si>
  <si>
    <t>POMPIDOU</t>
  </si>
  <si>
    <t>PASCAL</t>
  </si>
  <si>
    <t>A-09-440099</t>
  </si>
  <si>
    <t>BAC</t>
  </si>
  <si>
    <t>AURELIEN</t>
  </si>
  <si>
    <t>A-07-332460</t>
  </si>
  <si>
    <t>SESSA</t>
  </si>
  <si>
    <t>FREDERIC</t>
  </si>
  <si>
    <t>A-07-344909</t>
  </si>
  <si>
    <t>FOUQUE</t>
  </si>
  <si>
    <t>ADELINE</t>
  </si>
  <si>
    <t>A-03-083314</t>
  </si>
  <si>
    <t>MARCHADIER</t>
  </si>
  <si>
    <t>FRANCIS</t>
  </si>
  <si>
    <t>A-03-084064</t>
  </si>
  <si>
    <t>BANEGAS</t>
  </si>
  <si>
    <t>MP</t>
  </si>
  <si>
    <t>castres sports nautiques</t>
  </si>
  <si>
    <t>A-03-087722</t>
  </si>
  <si>
    <t xml:space="preserve">SICARD  </t>
  </si>
  <si>
    <t>THIERRY</t>
  </si>
  <si>
    <t>LR</t>
  </si>
  <si>
    <t>Harpon club catalan</t>
  </si>
  <si>
    <t>A-10-472153</t>
  </si>
  <si>
    <t>Bousquet</t>
  </si>
  <si>
    <t>A-03-085961</t>
  </si>
  <si>
    <t>Petrovic</t>
  </si>
  <si>
    <t>A-05-261020</t>
  </si>
  <si>
    <t>Amrou</t>
  </si>
  <si>
    <t>GUINOT</t>
  </si>
  <si>
    <t>OLIVIER</t>
  </si>
  <si>
    <t>A-06-317997</t>
  </si>
  <si>
    <t>Pierre</t>
  </si>
  <si>
    <t>Dragan</t>
  </si>
  <si>
    <t>Olivier</t>
  </si>
  <si>
    <t>Frank</t>
  </si>
  <si>
    <t>Malik</t>
  </si>
  <si>
    <t>BENMAKHLOUF</t>
  </si>
  <si>
    <t>club</t>
  </si>
  <si>
    <t>N° licence</t>
  </si>
  <si>
    <t>Combiné</t>
  </si>
  <si>
    <t>PO</t>
  </si>
  <si>
    <t>Gard</t>
  </si>
  <si>
    <t>Haute Garonne</t>
  </si>
  <si>
    <t>Aude</t>
  </si>
  <si>
    <t>Agachon club Sigean</t>
  </si>
  <si>
    <t>Narbonne 2010</t>
  </si>
  <si>
    <r>
      <t xml:space="preserve">CLASSEMENT  ÉPREUVE </t>
    </r>
    <r>
      <rPr>
        <b/>
        <sz val="20"/>
        <rFont val="Arial"/>
        <family val="2"/>
      </rPr>
      <t>H</t>
    </r>
    <r>
      <rPr>
        <sz val="20"/>
        <rFont val="Arial"/>
        <family val="2"/>
      </rPr>
      <t xml:space="preserve"> ET</t>
    </r>
    <r>
      <rPr>
        <b/>
        <sz val="20"/>
        <rFont val="Arial"/>
        <family val="2"/>
      </rPr>
      <t xml:space="preserve"> F</t>
    </r>
  </si>
  <si>
    <r>
      <t xml:space="preserve"> CLASSEMENT  Statique  </t>
    </r>
    <r>
      <rPr>
        <b/>
        <sz val="20"/>
        <rFont val="Arial"/>
        <family val="2"/>
      </rPr>
      <t>H</t>
    </r>
    <r>
      <rPr>
        <sz val="20"/>
        <rFont val="Arial"/>
        <family val="2"/>
      </rPr>
      <t xml:space="preserve"> ET</t>
    </r>
    <r>
      <rPr>
        <b/>
        <sz val="20"/>
        <rFont val="Arial"/>
        <family val="2"/>
      </rPr>
      <t xml:space="preserve"> F</t>
    </r>
  </si>
  <si>
    <t>CLUB</t>
  </si>
  <si>
    <t>SEXE</t>
  </si>
  <si>
    <t>Point statique</t>
  </si>
  <si>
    <t>total comité</t>
  </si>
  <si>
    <t>Performance retenu</t>
  </si>
  <si>
    <r>
      <t xml:space="preserve"> CLASSEMENT  Dynamique  </t>
    </r>
    <r>
      <rPr>
        <b/>
        <sz val="20"/>
        <rFont val="Arial"/>
        <family val="2"/>
      </rPr>
      <t>H</t>
    </r>
    <r>
      <rPr>
        <sz val="20"/>
        <rFont val="Arial"/>
        <family val="2"/>
      </rPr>
      <t xml:space="preserve"> ET</t>
    </r>
    <r>
      <rPr>
        <b/>
        <sz val="20"/>
        <rFont val="Arial"/>
        <family val="2"/>
      </rPr>
      <t xml:space="preserve"> F</t>
    </r>
  </si>
  <si>
    <t>Point Dynamique</t>
  </si>
  <si>
    <r>
      <t xml:space="preserve"> CLASSEMENT  Sans palme  </t>
    </r>
    <r>
      <rPr>
        <b/>
        <sz val="20"/>
        <rFont val="Arial"/>
        <family val="2"/>
      </rPr>
      <t>H</t>
    </r>
    <r>
      <rPr>
        <sz val="20"/>
        <rFont val="Arial"/>
        <family val="2"/>
      </rPr>
      <t xml:space="preserve"> ET</t>
    </r>
    <r>
      <rPr>
        <b/>
        <sz val="20"/>
        <rFont val="Arial"/>
        <family val="2"/>
      </rPr>
      <t xml:space="preserve"> F</t>
    </r>
  </si>
  <si>
    <t>STROPPIANA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</si>
</sst>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dotted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 style="medium"/>
      <top style="medium"/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" fontId="23" fillId="0" borderId="11" xfId="0" applyNumberFormat="1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/>
    </xf>
    <xf numFmtId="2" fontId="23" fillId="0" borderId="13" xfId="0" applyNumberFormat="1" applyFont="1" applyBorder="1" applyAlignment="1">
      <alignment horizontal="center" wrapText="1"/>
    </xf>
    <xf numFmtId="0" fontId="22" fillId="0" borderId="13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/>
    </xf>
    <xf numFmtId="2" fontId="23" fillId="0" borderId="15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19" xfId="0" applyNumberFormat="1" applyBorder="1" applyAlignment="1">
      <alignment/>
    </xf>
    <xf numFmtId="0" fontId="22" fillId="0" borderId="11" xfId="0" applyFont="1" applyBorder="1" applyAlignment="1">
      <alignment horizontal="center" textRotation="90"/>
    </xf>
    <xf numFmtId="0" fontId="22" fillId="0" borderId="13" xfId="0" applyFont="1" applyBorder="1" applyAlignment="1">
      <alignment horizontal="center" textRotation="90"/>
    </xf>
    <xf numFmtId="0" fontId="22" fillId="0" borderId="15" xfId="0" applyFont="1" applyBorder="1" applyAlignment="1">
      <alignment horizontal="center" textRotation="90"/>
    </xf>
    <xf numFmtId="2" fontId="23" fillId="0" borderId="20" xfId="0" applyNumberFormat="1" applyFont="1" applyBorder="1" applyAlignment="1">
      <alignment horizontal="center" vertical="center" wrapText="1"/>
    </xf>
    <xf numFmtId="2" fontId="23" fillId="0" borderId="21" xfId="0" applyNumberFormat="1" applyFont="1" applyBorder="1" applyAlignment="1">
      <alignment horizontal="center" vertical="center" wrapText="1"/>
    </xf>
    <xf numFmtId="2" fontId="23" fillId="0" borderId="2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2" fontId="23" fillId="0" borderId="20" xfId="0" applyNumberFormat="1" applyFont="1" applyBorder="1" applyAlignment="1">
      <alignment vertical="center" wrapText="1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30" xfId="0" applyFont="1" applyBorder="1" applyAlignment="1">
      <alignment horizontal="center"/>
    </xf>
    <xf numFmtId="2" fontId="23" fillId="0" borderId="21" xfId="0" applyNumberFormat="1" applyFont="1" applyBorder="1" applyAlignment="1">
      <alignment vertical="center" wrapText="1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 horizontal="center"/>
    </xf>
    <xf numFmtId="2" fontId="23" fillId="0" borderId="22" xfId="0" applyNumberFormat="1" applyFont="1" applyBorder="1" applyAlignment="1">
      <alignment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/>
    </xf>
    <xf numFmtId="45" fontId="0" fillId="0" borderId="39" xfId="0" applyNumberFormat="1" applyBorder="1" applyAlignment="1">
      <alignment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  <xf numFmtId="0" fontId="23" fillId="0" borderId="37" xfId="0" applyFont="1" applyBorder="1" applyAlignment="1">
      <alignment horizontal="center"/>
    </xf>
    <xf numFmtId="2" fontId="23" fillId="0" borderId="38" xfId="0" applyNumberFormat="1" applyFont="1" applyBorder="1" applyAlignment="1">
      <alignment vertical="center" wrapText="1"/>
    </xf>
    <xf numFmtId="2" fontId="23" fillId="0" borderId="0" xfId="0" applyNumberFormat="1" applyFont="1" applyAlignment="1">
      <alignment vertical="center" wrapText="1"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1" xfId="0" applyFont="1" applyBorder="1" applyAlignment="1">
      <alignment horizontal="center"/>
    </xf>
    <xf numFmtId="2" fontId="23" fillId="0" borderId="43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7" xfId="0" applyFont="1" applyBorder="1" applyAlignment="1">
      <alignment horizontal="center"/>
    </xf>
    <xf numFmtId="2" fontId="23" fillId="0" borderId="19" xfId="0" applyNumberFormat="1" applyFont="1" applyBorder="1" applyAlignment="1">
      <alignment/>
    </xf>
    <xf numFmtId="0" fontId="23" fillId="0" borderId="35" xfId="0" applyFont="1" applyBorder="1" applyAlignment="1">
      <alignment/>
    </xf>
    <xf numFmtId="2" fontId="23" fillId="0" borderId="38" xfId="0" applyNumberFormat="1" applyFont="1" applyBorder="1" applyAlignment="1">
      <alignment/>
    </xf>
    <xf numFmtId="45" fontId="23" fillId="0" borderId="39" xfId="0" applyNumberFormat="1" applyFont="1" applyBorder="1" applyAlignment="1">
      <alignment/>
    </xf>
    <xf numFmtId="2" fontId="0" fillId="0" borderId="44" xfId="0" applyNumberFormat="1" applyBorder="1" applyAlignment="1">
      <alignment/>
    </xf>
    <xf numFmtId="45" fontId="0" fillId="0" borderId="20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/>
    </xf>
    <xf numFmtId="2" fontId="0" fillId="0" borderId="45" xfId="0" applyNumberFormat="1" applyBorder="1" applyAlignment="1">
      <alignment/>
    </xf>
    <xf numFmtId="45" fontId="0" fillId="0" borderId="45" xfId="0" applyNumberFormat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2" fontId="23" fillId="0" borderId="0" xfId="0" applyNumberFormat="1" applyFont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161925</xdr:rowOff>
    </xdr:from>
    <xdr:to>
      <xdr:col>2</xdr:col>
      <xdr:colOff>1047750</xdr:colOff>
      <xdr:row>3</xdr:row>
      <xdr:rowOff>38100</xdr:rowOff>
    </xdr:to>
    <xdr:pic>
      <xdr:nvPicPr>
        <xdr:cNvPr id="1" name="Picture 2" descr="FFESSM_Apne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61925"/>
          <a:ext cx="1704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381000</xdr:rowOff>
    </xdr:from>
    <xdr:to>
      <xdr:col>2</xdr:col>
      <xdr:colOff>0</xdr:colOff>
      <xdr:row>3</xdr:row>
      <xdr:rowOff>38100</xdr:rowOff>
    </xdr:to>
    <xdr:pic>
      <xdr:nvPicPr>
        <xdr:cNvPr id="1" name="Picture 1" descr="FFESSM_Apne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1000"/>
          <a:ext cx="819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9525</xdr:rowOff>
    </xdr:from>
    <xdr:to>
      <xdr:col>2</xdr:col>
      <xdr:colOff>9525</xdr:colOff>
      <xdr:row>2</xdr:row>
      <xdr:rowOff>123825</xdr:rowOff>
    </xdr:to>
    <xdr:pic>
      <xdr:nvPicPr>
        <xdr:cNvPr id="1" name="Picture 1" descr="FFESSM_Apne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71450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RBONNE%2010\nar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fiche d'incription"/>
      <sheetName val="validation participation"/>
      <sheetName val="statique"/>
      <sheetName val="fiche statique"/>
      <sheetName val="resultat statique"/>
      <sheetName val="dynamique"/>
      <sheetName val="fiche dyn"/>
      <sheetName val="resultat dyn"/>
      <sheetName val="sans palme"/>
      <sheetName val="fiche s p"/>
      <sheetName val="resulta sans pal"/>
      <sheetName val="resultat comb"/>
    </sheetNames>
    <sheetDataSet>
      <sheetData sheetId="1">
        <row r="3">
          <cell r="H3" t="str">
            <v>Narbonne 2010</v>
          </cell>
        </row>
      </sheetData>
      <sheetData sheetId="3">
        <row r="5">
          <cell r="H5" t="str">
            <v>scpl</v>
          </cell>
          <cell r="J5" t="str">
            <v>F</v>
          </cell>
          <cell r="K5" t="str">
            <v>BENMAKHLOUF</v>
          </cell>
          <cell r="L5" t="str">
            <v>MALIKA</v>
          </cell>
          <cell r="AE5">
            <v>0.001238425925925926</v>
          </cell>
          <cell r="AF5">
            <v>107.11</v>
          </cell>
        </row>
        <row r="6">
          <cell r="H6" t="str">
            <v>scpl</v>
          </cell>
          <cell r="J6" t="str">
            <v>H</v>
          </cell>
          <cell r="K6" t="str">
            <v>PANSIER</v>
          </cell>
          <cell r="L6" t="str">
            <v>FRANCOIS</v>
          </cell>
          <cell r="AE6">
            <v>0.001423611111111111</v>
          </cell>
          <cell r="AF6">
            <v>123.88</v>
          </cell>
        </row>
        <row r="7">
          <cell r="H7" t="str">
            <v>Harpon club catalan</v>
          </cell>
          <cell r="J7" t="str">
            <v>H</v>
          </cell>
          <cell r="K7" t="str">
            <v>Amrou</v>
          </cell>
          <cell r="L7" t="str">
            <v>Malik</v>
          </cell>
          <cell r="AE7">
            <v>0.001990740740740741</v>
          </cell>
          <cell r="AF7">
            <v>172</v>
          </cell>
        </row>
        <row r="8">
          <cell r="H8" t="str">
            <v>Harpon club catalan</v>
          </cell>
          <cell r="J8" t="str">
            <v>H</v>
          </cell>
          <cell r="K8" t="str">
            <v>Bousquet</v>
          </cell>
          <cell r="L8" t="str">
            <v>Pierre</v>
          </cell>
          <cell r="AE8">
            <v>0.002314814814814815</v>
          </cell>
          <cell r="AF8">
            <v>199.99999999999997</v>
          </cell>
        </row>
        <row r="9">
          <cell r="H9" t="str">
            <v>scpl</v>
          </cell>
          <cell r="J9" t="str">
            <v>H</v>
          </cell>
          <cell r="K9" t="str">
            <v>CHARLET</v>
          </cell>
          <cell r="L9" t="str">
            <v>NICOLAS</v>
          </cell>
          <cell r="AE9">
            <v>0</v>
          </cell>
          <cell r="AF9">
            <v>0</v>
          </cell>
        </row>
        <row r="10">
          <cell r="H10" t="str">
            <v>scpl</v>
          </cell>
          <cell r="J10" t="str">
            <v>H</v>
          </cell>
          <cell r="K10" t="str">
            <v>ESPINOSA</v>
          </cell>
          <cell r="L10" t="str">
            <v>GILLES</v>
          </cell>
          <cell r="AE10">
            <v>0.002615740740740741</v>
          </cell>
          <cell r="AF10">
            <v>226</v>
          </cell>
        </row>
        <row r="11">
          <cell r="H11" t="str">
            <v>scpl</v>
          </cell>
          <cell r="J11" t="str">
            <v>F</v>
          </cell>
          <cell r="K11" t="str">
            <v>GENOVA</v>
          </cell>
          <cell r="L11" t="str">
            <v>EVELYNE</v>
          </cell>
          <cell r="AE11">
            <v>0.002997685185185185</v>
          </cell>
          <cell r="AF11">
            <v>259</v>
          </cell>
        </row>
        <row r="13">
          <cell r="H13" t="str">
            <v>scpl</v>
          </cell>
          <cell r="J13" t="str">
            <v>H</v>
          </cell>
          <cell r="K13" t="str">
            <v>GUILLOT</v>
          </cell>
          <cell r="L13" t="str">
            <v>ANTHONY</v>
          </cell>
          <cell r="AE13">
            <v>0.003136574074074074</v>
          </cell>
          <cell r="AF13">
            <v>271.97</v>
          </cell>
        </row>
        <row r="14">
          <cell r="H14" t="str">
            <v>APNEEAU</v>
          </cell>
          <cell r="J14" t="str">
            <v>H</v>
          </cell>
          <cell r="K14" t="str">
            <v>GUINOT</v>
          </cell>
          <cell r="L14" t="str">
            <v>OLIVIER</v>
          </cell>
          <cell r="AE14">
            <v>0.002349537037037037</v>
          </cell>
          <cell r="AF14">
            <v>202.99999999999997</v>
          </cell>
        </row>
        <row r="15">
          <cell r="H15" t="str">
            <v>scpl</v>
          </cell>
          <cell r="J15" t="str">
            <v>H</v>
          </cell>
          <cell r="K15" t="str">
            <v>HERVE</v>
          </cell>
          <cell r="L15" t="str">
            <v>SEBASTIEN</v>
          </cell>
          <cell r="AE15">
            <v>0.0022569444444444447</v>
          </cell>
          <cell r="AF15">
            <v>195</v>
          </cell>
        </row>
        <row r="17">
          <cell r="H17" t="str">
            <v>scpl</v>
          </cell>
          <cell r="J17" t="str">
            <v>H</v>
          </cell>
          <cell r="K17" t="str">
            <v>LANY</v>
          </cell>
          <cell r="L17" t="str">
            <v>JIMMY</v>
          </cell>
          <cell r="AE17">
            <v>0.0024189814814814816</v>
          </cell>
          <cell r="AF17">
            <v>209.54999999999998</v>
          </cell>
        </row>
        <row r="20">
          <cell r="H20" t="str">
            <v>APNEEAU</v>
          </cell>
          <cell r="J20" t="str">
            <v>H</v>
          </cell>
          <cell r="K20" t="str">
            <v>MARCHADIER</v>
          </cell>
          <cell r="L20" t="str">
            <v>FRANCIS</v>
          </cell>
          <cell r="AE20">
            <v>0.002673611111111111</v>
          </cell>
          <cell r="AF20">
            <v>231</v>
          </cell>
        </row>
        <row r="21">
          <cell r="H21" t="str">
            <v>Agachon club Sigean</v>
          </cell>
          <cell r="J21" t="str">
            <v>F</v>
          </cell>
          <cell r="K21" t="str">
            <v>RAFFORT</v>
          </cell>
          <cell r="L21" t="str">
            <v>ISABELLE</v>
          </cell>
          <cell r="AE21">
            <v>0.0030208333333333333</v>
          </cell>
          <cell r="AF21">
            <v>261.16</v>
          </cell>
        </row>
        <row r="22">
          <cell r="H22" t="str">
            <v>scpl n°0830 0301</v>
          </cell>
          <cell r="J22" t="str">
            <v>H</v>
          </cell>
          <cell r="K22" t="str">
            <v>ARENE</v>
          </cell>
          <cell r="L22" t="str">
            <v>ELIAN</v>
          </cell>
          <cell r="AE22">
            <v>0.003472222222222222</v>
          </cell>
          <cell r="AF22">
            <v>300</v>
          </cell>
        </row>
        <row r="23">
          <cell r="H23" t="str">
            <v>APNEEAU</v>
          </cell>
          <cell r="J23" t="str">
            <v>F</v>
          </cell>
          <cell r="K23" t="str">
            <v>BANEGAS</v>
          </cell>
          <cell r="L23" t="str">
            <v>BRIGITTE</v>
          </cell>
          <cell r="AE23">
            <v>0.003136574074074074</v>
          </cell>
          <cell r="AF23">
            <v>271</v>
          </cell>
        </row>
        <row r="24">
          <cell r="H24" t="str">
            <v>IMMERSION LIBRE</v>
          </cell>
          <cell r="J24" t="str">
            <v>F</v>
          </cell>
          <cell r="K24" t="str">
            <v>GAURE</v>
          </cell>
          <cell r="L24" t="str">
            <v>ELSA</v>
          </cell>
          <cell r="AE24">
            <v>0.003136574074074074</v>
          </cell>
          <cell r="AF24">
            <v>271</v>
          </cell>
        </row>
        <row r="25">
          <cell r="H25" t="str">
            <v>LES CARANGUES</v>
          </cell>
          <cell r="J25" t="str">
            <v>H</v>
          </cell>
          <cell r="K25" t="str">
            <v>HEZELOT</v>
          </cell>
          <cell r="L25" t="str">
            <v>CEDRIC</v>
          </cell>
          <cell r="AE25">
            <v>0.0026388888888888885</v>
          </cell>
          <cell r="AF25">
            <v>228.35</v>
          </cell>
        </row>
        <row r="26">
          <cell r="H26" t="str">
            <v>APNEEAU</v>
          </cell>
          <cell r="J26" t="str">
            <v>H</v>
          </cell>
          <cell r="K26" t="str">
            <v>LEROY</v>
          </cell>
          <cell r="L26" t="str">
            <v>CHRISTOPHE</v>
          </cell>
          <cell r="AE26">
            <v>0.0029745370370370373</v>
          </cell>
          <cell r="AF26">
            <v>257.5</v>
          </cell>
        </row>
        <row r="27">
          <cell r="H27" t="str">
            <v>APNEEAU</v>
          </cell>
          <cell r="J27" t="str">
            <v>H</v>
          </cell>
          <cell r="K27" t="str">
            <v>POMPIDOU</v>
          </cell>
          <cell r="L27" t="str">
            <v>PASCAL</v>
          </cell>
          <cell r="AE27">
            <v>0.0035532407407407405</v>
          </cell>
          <cell r="AF27">
            <v>307</v>
          </cell>
        </row>
        <row r="28">
          <cell r="H28" t="str">
            <v>APNEEAU</v>
          </cell>
          <cell r="J28" t="str">
            <v>H</v>
          </cell>
          <cell r="L28" t="str">
            <v>DAVID</v>
          </cell>
          <cell r="AE28">
            <v>0.003194444444444444</v>
          </cell>
          <cell r="AF28">
            <v>276</v>
          </cell>
        </row>
        <row r="29">
          <cell r="H29" t="str">
            <v>APNEEAU</v>
          </cell>
          <cell r="J29" t="str">
            <v>H</v>
          </cell>
          <cell r="K29" t="str">
            <v>BAC</v>
          </cell>
          <cell r="L29" t="str">
            <v>AURELIEN</v>
          </cell>
          <cell r="AE29">
            <v>5.7870370370370366E-05</v>
          </cell>
          <cell r="AF29">
            <v>-5.389999999999929</v>
          </cell>
        </row>
        <row r="30">
          <cell r="H30" t="str">
            <v>immersion libre</v>
          </cell>
          <cell r="J30" t="str">
            <v>H</v>
          </cell>
          <cell r="K30" t="str">
            <v>Caillet</v>
          </cell>
          <cell r="L30" t="str">
            <v>Frank</v>
          </cell>
          <cell r="AE30">
            <v>0.004085648148148148</v>
          </cell>
          <cell r="AF30">
            <v>353</v>
          </cell>
        </row>
        <row r="31">
          <cell r="H31" t="str">
            <v>Harpon club catalan</v>
          </cell>
          <cell r="J31" t="str">
            <v>H</v>
          </cell>
          <cell r="K31" t="str">
            <v>Petrovic</v>
          </cell>
          <cell r="L31" t="str">
            <v>Dragan</v>
          </cell>
          <cell r="AE31">
            <v>0.0026620370370370374</v>
          </cell>
          <cell r="AF31">
            <v>230</v>
          </cell>
        </row>
        <row r="32">
          <cell r="H32" t="str">
            <v>APNEEAU</v>
          </cell>
          <cell r="J32" t="str">
            <v>H</v>
          </cell>
          <cell r="K32" t="str">
            <v>SESSA</v>
          </cell>
          <cell r="L32" t="str">
            <v>FREDERIC</v>
          </cell>
          <cell r="AE32">
            <v>0.003912037037037038</v>
          </cell>
          <cell r="AF32">
            <v>338.35</v>
          </cell>
        </row>
        <row r="33">
          <cell r="H33" t="str">
            <v>APNEEAU</v>
          </cell>
          <cell r="J33" t="str">
            <v>F</v>
          </cell>
          <cell r="K33" t="str">
            <v>FOUQUE</v>
          </cell>
          <cell r="L33" t="str">
            <v>ADELINE</v>
          </cell>
          <cell r="AE33">
            <v>0.003217592592592593</v>
          </cell>
          <cell r="AF33">
            <v>278.12</v>
          </cell>
        </row>
        <row r="34">
          <cell r="H34" t="str">
            <v>APNEEAU</v>
          </cell>
          <cell r="J34" t="str">
            <v>H</v>
          </cell>
          <cell r="K34" t="str">
            <v>GARRIGUE</v>
          </cell>
          <cell r="L34" t="str">
            <v>DAVID</v>
          </cell>
          <cell r="AE34">
            <v>0.0035069444444444445</v>
          </cell>
          <cell r="AF34">
            <v>303</v>
          </cell>
        </row>
        <row r="35">
          <cell r="H35" t="str">
            <v>castres sports nautiques</v>
          </cell>
          <cell r="J35" t="str">
            <v>H</v>
          </cell>
          <cell r="K35" t="str">
            <v>SICARD  </v>
          </cell>
          <cell r="L35" t="str">
            <v>THIERRY</v>
          </cell>
          <cell r="AE35">
            <v>0.002916666666666667</v>
          </cell>
          <cell r="AF35">
            <v>252</v>
          </cell>
        </row>
        <row r="36">
          <cell r="H36" t="str">
            <v>la palme setoise</v>
          </cell>
          <cell r="J36" t="str">
            <v>H</v>
          </cell>
          <cell r="K36" t="str">
            <v>Azzopardi</v>
          </cell>
          <cell r="L36" t="str">
            <v>Olivier</v>
          </cell>
          <cell r="AE36">
            <v>0.004108796296296297</v>
          </cell>
          <cell r="AF36">
            <v>354.99999999999994</v>
          </cell>
        </row>
        <row r="37">
          <cell r="H37" t="str">
            <v>Agachon club Sigean</v>
          </cell>
          <cell r="J37" t="str">
            <v>F</v>
          </cell>
          <cell r="K37" t="str">
            <v>POPULUS</v>
          </cell>
          <cell r="L37" t="str">
            <v>BRIGITTE</v>
          </cell>
          <cell r="AE37">
            <v>0.0033333333333333335</v>
          </cell>
          <cell r="AF37">
            <v>288.18</v>
          </cell>
        </row>
      </sheetData>
      <sheetData sheetId="6">
        <row r="4">
          <cell r="H4" t="str">
            <v>H</v>
          </cell>
          <cell r="I4" t="str">
            <v>GUINOT</v>
          </cell>
          <cell r="J4" t="str">
            <v>OLIVIER</v>
          </cell>
          <cell r="U4">
            <v>75</v>
          </cell>
          <cell r="V4">
            <v>750</v>
          </cell>
        </row>
        <row r="5">
          <cell r="H5" t="str">
            <v>H</v>
          </cell>
          <cell r="I5" t="str">
            <v>LEROY</v>
          </cell>
          <cell r="J5" t="str">
            <v>CHRISTOPHE</v>
          </cell>
          <cell r="U5">
            <v>76.8</v>
          </cell>
          <cell r="V5">
            <v>768</v>
          </cell>
        </row>
        <row r="6">
          <cell r="H6" t="str">
            <v>H</v>
          </cell>
          <cell r="I6" t="str">
            <v>MARCHADIER</v>
          </cell>
          <cell r="J6" t="str">
            <v>FRANCIS</v>
          </cell>
          <cell r="U6">
            <v>100</v>
          </cell>
          <cell r="V6">
            <v>1000</v>
          </cell>
        </row>
        <row r="7">
          <cell r="H7" t="str">
            <v>H</v>
          </cell>
          <cell r="I7" t="str">
            <v>PANSIER</v>
          </cell>
          <cell r="J7" t="str">
            <v>FRANCOIS</v>
          </cell>
          <cell r="U7">
            <v>0</v>
          </cell>
          <cell r="V7">
            <v>0</v>
          </cell>
        </row>
        <row r="9">
          <cell r="H9" t="str">
            <v>F</v>
          </cell>
          <cell r="I9" t="str">
            <v>BENMAKHLOUF</v>
          </cell>
          <cell r="J9" t="str">
            <v>MALIKA</v>
          </cell>
          <cell r="U9">
            <v>75</v>
          </cell>
          <cell r="V9">
            <v>750</v>
          </cell>
        </row>
        <row r="10">
          <cell r="H10" t="str">
            <v>H</v>
          </cell>
          <cell r="I10" t="str">
            <v>LANY</v>
          </cell>
          <cell r="J10" t="str">
            <v>JIMMY</v>
          </cell>
          <cell r="U10">
            <v>69.8</v>
          </cell>
          <cell r="V10">
            <v>698</v>
          </cell>
        </row>
        <row r="11">
          <cell r="H11" t="str">
            <v>H</v>
          </cell>
          <cell r="I11" t="str">
            <v>BAC</v>
          </cell>
          <cell r="J11" t="str">
            <v>AURELIEN</v>
          </cell>
          <cell r="V11">
            <v>760</v>
          </cell>
        </row>
        <row r="12">
          <cell r="H12" t="str">
            <v>F</v>
          </cell>
          <cell r="I12" t="str">
            <v>GENOVA</v>
          </cell>
          <cell r="J12" t="str">
            <v>EVELYNE</v>
          </cell>
          <cell r="U12">
            <v>95</v>
          </cell>
          <cell r="V12">
            <v>950</v>
          </cell>
        </row>
        <row r="14">
          <cell r="H14" t="str">
            <v>H</v>
          </cell>
          <cell r="I14" t="str">
            <v>LANY</v>
          </cell>
          <cell r="J14" t="str">
            <v>J.LUC</v>
          </cell>
          <cell r="U14">
            <v>69.6</v>
          </cell>
          <cell r="V14">
            <v>696</v>
          </cell>
        </row>
        <row r="15">
          <cell r="H15" t="str">
            <v>H</v>
          </cell>
          <cell r="I15" t="str">
            <v>Amrou</v>
          </cell>
          <cell r="J15" t="str">
            <v>Malik</v>
          </cell>
          <cell r="U15">
            <v>75</v>
          </cell>
          <cell r="V15">
            <v>750</v>
          </cell>
        </row>
        <row r="16">
          <cell r="H16" t="str">
            <v>H</v>
          </cell>
          <cell r="I16" t="str">
            <v>Bousquet</v>
          </cell>
          <cell r="J16" t="str">
            <v>Pierre</v>
          </cell>
          <cell r="U16">
            <v>82.6</v>
          </cell>
          <cell r="V16">
            <v>826</v>
          </cell>
        </row>
        <row r="18">
          <cell r="H18" t="str">
            <v>H</v>
          </cell>
          <cell r="I18" t="str">
            <v>ESPINOSA</v>
          </cell>
          <cell r="J18" t="str">
            <v>GILLES</v>
          </cell>
          <cell r="U18">
            <v>0</v>
          </cell>
          <cell r="V18">
            <v>0</v>
          </cell>
        </row>
        <row r="19">
          <cell r="H19" t="str">
            <v>F</v>
          </cell>
          <cell r="I19" t="str">
            <v>FOUQUE</v>
          </cell>
          <cell r="J19" t="str">
            <v>ADELINE</v>
          </cell>
          <cell r="U19">
            <v>75</v>
          </cell>
          <cell r="V19">
            <v>750</v>
          </cell>
        </row>
        <row r="20">
          <cell r="H20" t="str">
            <v>H</v>
          </cell>
          <cell r="I20" t="str">
            <v>GUILLOT</v>
          </cell>
          <cell r="J20" t="str">
            <v>ANTHONY</v>
          </cell>
          <cell r="U20">
            <v>108</v>
          </cell>
          <cell r="V20">
            <v>1080</v>
          </cell>
        </row>
        <row r="21">
          <cell r="H21" t="str">
            <v>H</v>
          </cell>
          <cell r="I21" t="str">
            <v>HERVE</v>
          </cell>
          <cell r="J21" t="str">
            <v>SEBASTIEN</v>
          </cell>
          <cell r="U21">
            <v>75</v>
          </cell>
          <cell r="V21">
            <v>750</v>
          </cell>
        </row>
        <row r="22">
          <cell r="H22" t="str">
            <v>H</v>
          </cell>
          <cell r="I22" t="str">
            <v>HEZELOT</v>
          </cell>
          <cell r="J22" t="str">
            <v>CEDRIC</v>
          </cell>
          <cell r="U22">
            <v>79.1</v>
          </cell>
          <cell r="V22">
            <v>791</v>
          </cell>
        </row>
        <row r="23">
          <cell r="H23" t="str">
            <v>H</v>
          </cell>
          <cell r="I23" t="str">
            <v>Petrovic</v>
          </cell>
          <cell r="J23" t="str">
            <v>Dragan</v>
          </cell>
          <cell r="U23">
            <v>75</v>
          </cell>
          <cell r="V23">
            <v>750</v>
          </cell>
        </row>
        <row r="24">
          <cell r="H24" t="str">
            <v>F</v>
          </cell>
          <cell r="I24" t="str">
            <v>RAFFORT</v>
          </cell>
          <cell r="J24" t="str">
            <v>ISABELLE</v>
          </cell>
          <cell r="U24">
            <v>94</v>
          </cell>
          <cell r="V24">
            <v>940</v>
          </cell>
        </row>
        <row r="26">
          <cell r="H26" t="str">
            <v>F</v>
          </cell>
          <cell r="I26" t="str">
            <v>POPULUS</v>
          </cell>
          <cell r="J26" t="str">
            <v>BRIGITTE</v>
          </cell>
          <cell r="U26">
            <v>84.4</v>
          </cell>
          <cell r="V26">
            <v>844</v>
          </cell>
        </row>
        <row r="27">
          <cell r="H27" t="str">
            <v>H</v>
          </cell>
          <cell r="I27" t="str">
            <v>STOPPIANA</v>
          </cell>
          <cell r="J27" t="str">
            <v>DAVID</v>
          </cell>
          <cell r="U27">
            <v>100</v>
          </cell>
          <cell r="V27">
            <v>1000</v>
          </cell>
        </row>
        <row r="28">
          <cell r="H28" t="str">
            <v>H</v>
          </cell>
          <cell r="I28" t="str">
            <v>POMPIDOU</v>
          </cell>
          <cell r="J28" t="str">
            <v>PASCAL</v>
          </cell>
          <cell r="U28">
            <v>105</v>
          </cell>
          <cell r="V28">
            <v>1050</v>
          </cell>
        </row>
        <row r="29">
          <cell r="H29" t="str">
            <v>H</v>
          </cell>
          <cell r="I29" t="str">
            <v>Azzopardi</v>
          </cell>
          <cell r="J29" t="str">
            <v>Olivier</v>
          </cell>
          <cell r="U29">
            <v>0</v>
          </cell>
          <cell r="V29">
            <v>0</v>
          </cell>
        </row>
        <row r="30">
          <cell r="H30" t="str">
            <v>H</v>
          </cell>
          <cell r="I30" t="str">
            <v>Caillet</v>
          </cell>
          <cell r="J30" t="str">
            <v>Frank</v>
          </cell>
          <cell r="U30">
            <v>150</v>
          </cell>
          <cell r="V30">
            <v>1500</v>
          </cell>
        </row>
        <row r="31">
          <cell r="H31" t="str">
            <v>H</v>
          </cell>
          <cell r="I31" t="str">
            <v>GARRIGUE</v>
          </cell>
          <cell r="J31" t="str">
            <v>DAVID</v>
          </cell>
          <cell r="U31">
            <v>129.1</v>
          </cell>
          <cell r="V31">
            <v>1291</v>
          </cell>
        </row>
        <row r="32">
          <cell r="H32" t="str">
            <v>H</v>
          </cell>
          <cell r="I32" t="str">
            <v>SICARD  </v>
          </cell>
          <cell r="J32" t="str">
            <v>THIERRY</v>
          </cell>
          <cell r="U32">
            <v>89.2</v>
          </cell>
          <cell r="V32">
            <v>892</v>
          </cell>
        </row>
        <row r="33">
          <cell r="H33" t="str">
            <v>H</v>
          </cell>
          <cell r="I33" t="str">
            <v>ARENE</v>
          </cell>
          <cell r="J33" t="str">
            <v>ELIAN</v>
          </cell>
          <cell r="U33">
            <v>125</v>
          </cell>
          <cell r="V33">
            <v>1250</v>
          </cell>
        </row>
        <row r="34">
          <cell r="H34" t="str">
            <v>F</v>
          </cell>
          <cell r="I34" t="str">
            <v>GAURE</v>
          </cell>
          <cell r="J34" t="str">
            <v>ELSA</v>
          </cell>
          <cell r="U34">
            <v>126.5</v>
          </cell>
          <cell r="V34">
            <v>1265</v>
          </cell>
        </row>
        <row r="35">
          <cell r="H35" t="str">
            <v>F</v>
          </cell>
          <cell r="I35" t="str">
            <v>BANEGAS</v>
          </cell>
          <cell r="J35" t="str">
            <v>BRIGITTE</v>
          </cell>
          <cell r="U35">
            <v>132.8</v>
          </cell>
          <cell r="V35">
            <v>1328.0000000000002</v>
          </cell>
        </row>
        <row r="36">
          <cell r="H36" t="str">
            <v>H</v>
          </cell>
          <cell r="I36" t="str">
            <v>SESSA</v>
          </cell>
          <cell r="J36" t="str">
            <v>FREDERIC</v>
          </cell>
          <cell r="U36">
            <v>155</v>
          </cell>
          <cell r="V36">
            <v>1550</v>
          </cell>
        </row>
      </sheetData>
      <sheetData sheetId="9">
        <row r="4">
          <cell r="H4" t="str">
            <v>F</v>
          </cell>
          <cell r="I4" t="str">
            <v>BENMAKHLOUF</v>
          </cell>
          <cell r="J4" t="str">
            <v>MALIKA</v>
          </cell>
          <cell r="U4">
            <v>55.6</v>
          </cell>
        </row>
        <row r="5">
          <cell r="H5" t="str">
            <v>H</v>
          </cell>
          <cell r="I5" t="str">
            <v>CHARLET</v>
          </cell>
          <cell r="J5" t="str">
            <v>NICOLAS</v>
          </cell>
          <cell r="U5">
            <v>0</v>
          </cell>
        </row>
        <row r="6">
          <cell r="H6" t="str">
            <v>F</v>
          </cell>
          <cell r="I6" t="str">
            <v>GENOVA</v>
          </cell>
          <cell r="J6" t="str">
            <v>EVELYNE</v>
          </cell>
          <cell r="U6">
            <v>68.6</v>
          </cell>
        </row>
        <row r="7">
          <cell r="H7" t="str">
            <v>H</v>
          </cell>
          <cell r="I7" t="str">
            <v>GUILLOT</v>
          </cell>
          <cell r="J7" t="str">
            <v>ANTHONY</v>
          </cell>
          <cell r="U7">
            <v>75</v>
          </cell>
        </row>
        <row r="8">
          <cell r="H8" t="str">
            <v>H</v>
          </cell>
          <cell r="I8" t="str">
            <v>GUINOT</v>
          </cell>
          <cell r="J8" t="str">
            <v>OLIVIER</v>
          </cell>
          <cell r="U8">
            <v>60.6</v>
          </cell>
        </row>
        <row r="9">
          <cell r="H9" t="str">
            <v>H</v>
          </cell>
          <cell r="I9" t="str">
            <v>HERVE</v>
          </cell>
          <cell r="J9" t="str">
            <v>SEBASTIEN</v>
          </cell>
          <cell r="U9">
            <v>63.3</v>
          </cell>
        </row>
        <row r="10">
          <cell r="H10" t="str">
            <v>H</v>
          </cell>
          <cell r="I10" t="str">
            <v>KELLER</v>
          </cell>
          <cell r="J10" t="str">
            <v>STEPHANE</v>
          </cell>
          <cell r="U10">
            <v>0</v>
          </cell>
        </row>
        <row r="11">
          <cell r="H11" t="str">
            <v>H</v>
          </cell>
          <cell r="I11" t="str">
            <v>LANY</v>
          </cell>
          <cell r="J11" t="str">
            <v>J.LUC</v>
          </cell>
          <cell r="U11">
            <v>36.24</v>
          </cell>
        </row>
        <row r="12">
          <cell r="H12" t="str">
            <v>H</v>
          </cell>
          <cell r="I12" t="str">
            <v>LANY</v>
          </cell>
          <cell r="J12" t="str">
            <v>JIMMY</v>
          </cell>
          <cell r="U12">
            <v>58.4</v>
          </cell>
        </row>
        <row r="13">
          <cell r="H13" t="str">
            <v>H</v>
          </cell>
          <cell r="I13" t="str">
            <v>LEROY</v>
          </cell>
          <cell r="J13" t="str">
            <v>CHRISTOPHE</v>
          </cell>
          <cell r="U13">
            <v>58.6</v>
          </cell>
        </row>
        <row r="14">
          <cell r="H14" t="str">
            <v>H</v>
          </cell>
          <cell r="I14" t="str">
            <v>MARCHADIER</v>
          </cell>
          <cell r="J14" t="str">
            <v>FRANCIS</v>
          </cell>
          <cell r="U14">
            <v>55.3</v>
          </cell>
        </row>
        <row r="15">
          <cell r="H15" t="str">
            <v>H</v>
          </cell>
          <cell r="I15" t="str">
            <v>PANSIER</v>
          </cell>
          <cell r="J15" t="str">
            <v>FRANCOIS</v>
          </cell>
          <cell r="U15">
            <v>20.7</v>
          </cell>
        </row>
        <row r="16">
          <cell r="H16" t="str">
            <v>H</v>
          </cell>
          <cell r="I16" t="str">
            <v>PRIEUR</v>
          </cell>
          <cell r="J16" t="str">
            <v>BRIAN</v>
          </cell>
          <cell r="U16">
            <v>0</v>
          </cell>
        </row>
        <row r="17">
          <cell r="H17" t="str">
            <v>H</v>
          </cell>
          <cell r="I17" t="str">
            <v>SICARD  </v>
          </cell>
          <cell r="J17" t="str">
            <v>THIERRY</v>
          </cell>
          <cell r="U17">
            <v>50</v>
          </cell>
        </row>
        <row r="18">
          <cell r="H18" t="str">
            <v>H</v>
          </cell>
          <cell r="I18" t="str">
            <v>Bousquet</v>
          </cell>
          <cell r="J18" t="str">
            <v>Pierre</v>
          </cell>
          <cell r="U18">
            <v>56.1</v>
          </cell>
        </row>
        <row r="19">
          <cell r="H19" t="str">
            <v>H</v>
          </cell>
          <cell r="I19" t="str">
            <v>Petrovic</v>
          </cell>
          <cell r="J19" t="str">
            <v>Dragan</v>
          </cell>
          <cell r="U19">
            <v>44.9</v>
          </cell>
        </row>
        <row r="20">
          <cell r="H20" t="str">
            <v>H</v>
          </cell>
          <cell r="I20" t="str">
            <v>Amrou</v>
          </cell>
          <cell r="J20" t="str">
            <v>Malik</v>
          </cell>
          <cell r="U20">
            <v>57.5</v>
          </cell>
        </row>
        <row r="21">
          <cell r="H21" t="str">
            <v>H</v>
          </cell>
          <cell r="I21" t="str">
            <v>ARENE</v>
          </cell>
          <cell r="J21" t="str">
            <v>ELIAN</v>
          </cell>
          <cell r="U21">
            <v>100</v>
          </cell>
        </row>
        <row r="22">
          <cell r="H22" t="str">
            <v>H</v>
          </cell>
          <cell r="I22" t="str">
            <v>ESPINOSA</v>
          </cell>
          <cell r="J22" t="str">
            <v>GILLES</v>
          </cell>
          <cell r="U22">
            <v>50</v>
          </cell>
        </row>
        <row r="23">
          <cell r="H23" t="str">
            <v>F</v>
          </cell>
          <cell r="I23" t="str">
            <v>FOUQUE</v>
          </cell>
          <cell r="J23" t="str">
            <v>ADELINE</v>
          </cell>
          <cell r="U23">
            <v>58.35</v>
          </cell>
        </row>
        <row r="24">
          <cell r="H24" t="str">
            <v>H</v>
          </cell>
          <cell r="I24" t="str">
            <v>GRAVIER</v>
          </cell>
          <cell r="J24" t="str">
            <v>FRANCOIS</v>
          </cell>
          <cell r="U24">
            <v>0</v>
          </cell>
        </row>
        <row r="25">
          <cell r="H25" t="str">
            <v>H</v>
          </cell>
          <cell r="I25" t="str">
            <v>HEZELOT</v>
          </cell>
          <cell r="J25" t="str">
            <v>CEDRIC</v>
          </cell>
          <cell r="U25">
            <v>56</v>
          </cell>
        </row>
        <row r="26">
          <cell r="H26" t="str">
            <v>H</v>
          </cell>
          <cell r="J26" t="str">
            <v>DAVID</v>
          </cell>
          <cell r="U26">
            <v>62.5</v>
          </cell>
        </row>
        <row r="27">
          <cell r="H27" t="str">
            <v>F</v>
          </cell>
          <cell r="I27" t="str">
            <v>POPULUS</v>
          </cell>
          <cell r="J27" t="str">
            <v>BRIGITTE</v>
          </cell>
          <cell r="U27">
            <v>62.6</v>
          </cell>
        </row>
        <row r="28">
          <cell r="H28" t="str">
            <v>F</v>
          </cell>
          <cell r="I28" t="str">
            <v>RAFFORT</v>
          </cell>
          <cell r="J28" t="str">
            <v>ISABELLE</v>
          </cell>
          <cell r="U28">
            <v>78.4</v>
          </cell>
        </row>
        <row r="29">
          <cell r="H29" t="str">
            <v>H</v>
          </cell>
          <cell r="I29" t="str">
            <v>BAC</v>
          </cell>
          <cell r="J29" t="str">
            <v>AURELIEN</v>
          </cell>
          <cell r="U29">
            <v>0</v>
          </cell>
        </row>
        <row r="30">
          <cell r="H30" t="str">
            <v>H</v>
          </cell>
          <cell r="I30" t="str">
            <v>Caillet</v>
          </cell>
          <cell r="J30" t="str">
            <v>Frank</v>
          </cell>
          <cell r="U30">
            <v>106.7</v>
          </cell>
        </row>
        <row r="31">
          <cell r="H31" t="str">
            <v>H</v>
          </cell>
          <cell r="I31" t="str">
            <v>GARRIGUE</v>
          </cell>
          <cell r="J31" t="str">
            <v>DAVID</v>
          </cell>
          <cell r="U31">
            <v>81.5</v>
          </cell>
        </row>
        <row r="32">
          <cell r="H32" t="str">
            <v>H</v>
          </cell>
          <cell r="I32" t="str">
            <v>POMPIDOU</v>
          </cell>
          <cell r="J32" t="str">
            <v>PASCAL</v>
          </cell>
          <cell r="U32">
            <v>84.5</v>
          </cell>
        </row>
        <row r="33">
          <cell r="H33" t="str">
            <v>F</v>
          </cell>
          <cell r="I33" t="str">
            <v>GAURE</v>
          </cell>
          <cell r="J33" t="str">
            <v>ELSA</v>
          </cell>
          <cell r="U33">
            <v>75</v>
          </cell>
        </row>
        <row r="34">
          <cell r="H34" t="str">
            <v>H</v>
          </cell>
          <cell r="I34" t="str">
            <v>Azzopardi</v>
          </cell>
          <cell r="J34" t="str">
            <v>Olivier</v>
          </cell>
          <cell r="U34">
            <v>0</v>
          </cell>
        </row>
        <row r="35">
          <cell r="H35" t="str">
            <v>F</v>
          </cell>
          <cell r="I35" t="str">
            <v>BANEGAS</v>
          </cell>
          <cell r="J35" t="str">
            <v>BRIGITTE</v>
          </cell>
          <cell r="U35">
            <v>97.5</v>
          </cell>
        </row>
        <row r="36">
          <cell r="H36" t="str">
            <v>H</v>
          </cell>
          <cell r="I36" t="str">
            <v>SESSA</v>
          </cell>
          <cell r="J36" t="str">
            <v>FREDERIC</v>
          </cell>
          <cell r="U36">
            <v>113.5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3:H41"/>
  <sheetViews>
    <sheetView workbookViewId="0" topLeftCell="A3">
      <selection activeCell="C3" sqref="C3"/>
    </sheetView>
  </sheetViews>
  <sheetFormatPr defaultColWidth="11.421875" defaultRowHeight="12.75"/>
  <cols>
    <col min="2" max="2" width="17.28125" style="0" customWidth="1"/>
    <col min="3" max="3" width="23.57421875" style="0" customWidth="1"/>
    <col min="6" max="6" width="15.57421875" style="0" customWidth="1"/>
    <col min="7" max="7" width="16.7109375" style="0" customWidth="1"/>
  </cols>
  <sheetData>
    <row r="3" spans="1:7" ht="26.25">
      <c r="A3" s="1"/>
      <c r="B3" s="1"/>
      <c r="C3" s="1" t="s">
        <v>124</v>
      </c>
      <c r="D3" s="1"/>
      <c r="E3" s="2"/>
      <c r="G3" s="1"/>
    </row>
    <row r="4" spans="1:6" ht="27" thickBot="1">
      <c r="A4" s="3"/>
      <c r="B4" s="4"/>
      <c r="E4" s="4"/>
      <c r="F4" s="3" t="s">
        <v>123</v>
      </c>
    </row>
    <row r="5" spans="1:8" ht="12.75">
      <c r="A5" s="5"/>
      <c r="B5" s="6"/>
      <c r="C5" s="7"/>
      <c r="D5" s="7"/>
      <c r="E5" s="22" t="s">
        <v>2</v>
      </c>
      <c r="F5" s="8"/>
      <c r="G5" s="7"/>
      <c r="H5" s="25" t="s">
        <v>117</v>
      </c>
    </row>
    <row r="6" spans="1:8" ht="15.75">
      <c r="A6" s="9" t="s">
        <v>4</v>
      </c>
      <c r="B6" s="10" t="s">
        <v>3</v>
      </c>
      <c r="C6" s="10" t="s">
        <v>115</v>
      </c>
      <c r="D6" s="11" t="s">
        <v>116</v>
      </c>
      <c r="E6" s="23"/>
      <c r="F6" s="12" t="s">
        <v>0</v>
      </c>
      <c r="G6" s="12" t="s">
        <v>1</v>
      </c>
      <c r="H6" s="26"/>
    </row>
    <row r="7" spans="1:8" ht="13.5" thickBot="1">
      <c r="A7" s="13"/>
      <c r="B7" s="14"/>
      <c r="C7" s="14"/>
      <c r="D7" s="15"/>
      <c r="E7" s="24"/>
      <c r="F7" s="16"/>
      <c r="G7" s="16"/>
      <c r="H7" s="27"/>
    </row>
    <row r="8" spans="1:8" ht="12.75">
      <c r="A8" s="59">
        <v>1</v>
      </c>
      <c r="B8" s="60" t="s">
        <v>68</v>
      </c>
      <c r="C8" s="61" t="s">
        <v>58</v>
      </c>
      <c r="D8" s="60" t="s">
        <v>91</v>
      </c>
      <c r="E8" s="62" t="s">
        <v>11</v>
      </c>
      <c r="F8" s="60" t="s">
        <v>92</v>
      </c>
      <c r="G8" s="60" t="s">
        <v>26</v>
      </c>
      <c r="H8" s="63">
        <v>2379</v>
      </c>
    </row>
    <row r="9" spans="1:8" ht="12.75">
      <c r="A9" s="64">
        <v>2</v>
      </c>
      <c r="B9" s="65" t="s">
        <v>120</v>
      </c>
      <c r="C9" s="66" t="s">
        <v>9</v>
      </c>
      <c r="D9" s="65" t="s">
        <v>10</v>
      </c>
      <c r="E9" s="67" t="s">
        <v>11</v>
      </c>
      <c r="F9" s="65" t="s">
        <v>12</v>
      </c>
      <c r="G9" s="65" t="s">
        <v>13</v>
      </c>
      <c r="H9" s="68">
        <v>2136</v>
      </c>
    </row>
    <row r="10" spans="1:8" ht="12.75">
      <c r="A10" s="64">
        <v>3</v>
      </c>
      <c r="B10" s="65" t="s">
        <v>121</v>
      </c>
      <c r="C10" s="66" t="s">
        <v>122</v>
      </c>
      <c r="D10" s="65" t="s">
        <v>62</v>
      </c>
      <c r="E10" s="67" t="s">
        <v>11</v>
      </c>
      <c r="F10" s="65" t="s">
        <v>63</v>
      </c>
      <c r="G10" s="65" t="s">
        <v>64</v>
      </c>
      <c r="H10" s="68">
        <v>1828.36</v>
      </c>
    </row>
    <row r="11" spans="1:8" ht="12.75">
      <c r="A11" s="17">
        <v>4</v>
      </c>
      <c r="B11" s="18" t="s">
        <v>119</v>
      </c>
      <c r="C11" s="19" t="s">
        <v>27</v>
      </c>
      <c r="D11" s="18" t="s">
        <v>30</v>
      </c>
      <c r="E11" s="20" t="s">
        <v>11</v>
      </c>
      <c r="F11" s="18" t="s">
        <v>31</v>
      </c>
      <c r="G11" s="18" t="s">
        <v>32</v>
      </c>
      <c r="H11" s="21">
        <v>1757.8</v>
      </c>
    </row>
    <row r="12" spans="1:8" ht="12.75">
      <c r="A12" s="17">
        <v>5</v>
      </c>
      <c r="B12" s="18" t="s">
        <v>121</v>
      </c>
      <c r="C12" s="19" t="s">
        <v>122</v>
      </c>
      <c r="D12" s="18" t="s">
        <v>24</v>
      </c>
      <c r="E12" s="20" t="s">
        <v>11</v>
      </c>
      <c r="F12" s="18" t="s">
        <v>25</v>
      </c>
      <c r="G12" s="18" t="s">
        <v>26</v>
      </c>
      <c r="H12" s="21">
        <v>1632.98</v>
      </c>
    </row>
    <row r="13" spans="1:8" ht="12.75">
      <c r="A13" s="17">
        <v>6</v>
      </c>
      <c r="B13" s="18" t="s">
        <v>68</v>
      </c>
      <c r="C13" s="19" t="s">
        <v>58</v>
      </c>
      <c r="D13" s="18" t="s">
        <v>85</v>
      </c>
      <c r="E13" s="20" t="s">
        <v>11</v>
      </c>
      <c r="F13" s="18" t="s">
        <v>86</v>
      </c>
      <c r="G13" s="18" t="s">
        <v>87</v>
      </c>
      <c r="H13" s="21">
        <v>1494.92</v>
      </c>
    </row>
    <row r="14" spans="1:8" ht="12.75">
      <c r="A14" s="17">
        <v>7</v>
      </c>
      <c r="B14" s="18" t="s">
        <v>119</v>
      </c>
      <c r="C14" s="19" t="s">
        <v>27</v>
      </c>
      <c r="D14" s="18" t="s">
        <v>28</v>
      </c>
      <c r="E14" s="20" t="s">
        <v>11</v>
      </c>
      <c r="F14" s="18" t="s">
        <v>114</v>
      </c>
      <c r="G14" s="18" t="s">
        <v>29</v>
      </c>
      <c r="H14" s="21">
        <v>1301.91</v>
      </c>
    </row>
    <row r="15" spans="1:8" ht="12.75">
      <c r="A15" s="17"/>
      <c r="B15" s="18"/>
      <c r="C15" s="19"/>
      <c r="D15" s="18"/>
      <c r="E15" s="20"/>
      <c r="F15" s="18"/>
      <c r="G15" s="18"/>
      <c r="H15" s="21"/>
    </row>
    <row r="16" spans="1:8" ht="12.75">
      <c r="A16" s="64">
        <v>1</v>
      </c>
      <c r="B16" s="65" t="s">
        <v>68</v>
      </c>
      <c r="C16" s="66" t="s">
        <v>58</v>
      </c>
      <c r="D16" s="65" t="s">
        <v>82</v>
      </c>
      <c r="E16" s="67" t="s">
        <v>16</v>
      </c>
      <c r="F16" s="65" t="s">
        <v>83</v>
      </c>
      <c r="G16" s="65" t="s">
        <v>84</v>
      </c>
      <c r="H16" s="68">
        <v>2796.35</v>
      </c>
    </row>
    <row r="17" spans="1:8" ht="12.75">
      <c r="A17" s="64">
        <v>2</v>
      </c>
      <c r="B17" s="65" t="s">
        <v>120</v>
      </c>
      <c r="C17" s="66" t="s">
        <v>6</v>
      </c>
      <c r="D17" s="65" t="s">
        <v>7</v>
      </c>
      <c r="E17" s="67" t="s">
        <v>16</v>
      </c>
      <c r="F17" s="65" t="s">
        <v>8</v>
      </c>
      <c r="G17" s="65" t="s">
        <v>112</v>
      </c>
      <c r="H17" s="68">
        <v>2706.6</v>
      </c>
    </row>
    <row r="18" spans="1:8" ht="12.75">
      <c r="A18" s="64">
        <v>3</v>
      </c>
      <c r="B18" s="65" t="s">
        <v>19</v>
      </c>
      <c r="C18" s="66" t="s">
        <v>20</v>
      </c>
      <c r="D18" s="65" t="s">
        <v>21</v>
      </c>
      <c r="E18" s="67" t="s">
        <v>16</v>
      </c>
      <c r="F18" s="65" t="s">
        <v>22</v>
      </c>
      <c r="G18" s="65" t="s">
        <v>23</v>
      </c>
      <c r="H18" s="68">
        <v>2350</v>
      </c>
    </row>
    <row r="19" spans="1:8" ht="12.75">
      <c r="A19" s="17">
        <v>4</v>
      </c>
      <c r="B19" s="18" t="s">
        <v>68</v>
      </c>
      <c r="C19" s="19" t="s">
        <v>58</v>
      </c>
      <c r="D19" s="18" t="s">
        <v>74</v>
      </c>
      <c r="E19" s="20" t="s">
        <v>16</v>
      </c>
      <c r="F19" s="18" t="s">
        <v>75</v>
      </c>
      <c r="G19" s="18" t="s">
        <v>70</v>
      </c>
      <c r="H19" s="21">
        <v>2246</v>
      </c>
    </row>
    <row r="20" spans="1:8" ht="12.75">
      <c r="A20" s="17">
        <v>5</v>
      </c>
      <c r="B20" s="18" t="s">
        <v>68</v>
      </c>
      <c r="C20" s="19" t="s">
        <v>58</v>
      </c>
      <c r="D20" s="18" t="s">
        <v>76</v>
      </c>
      <c r="E20" s="20" t="s">
        <v>16</v>
      </c>
      <c r="F20" s="18" t="s">
        <v>77</v>
      </c>
      <c r="G20" s="18" t="s">
        <v>78</v>
      </c>
      <c r="H20" s="21">
        <v>2033</v>
      </c>
    </row>
    <row r="21" spans="1:8" ht="12.75">
      <c r="A21" s="17">
        <v>6</v>
      </c>
      <c r="B21" s="18" t="s">
        <v>119</v>
      </c>
      <c r="C21" s="19" t="s">
        <v>27</v>
      </c>
      <c r="D21" s="18" t="s">
        <v>41</v>
      </c>
      <c r="E21" s="20" t="s">
        <v>16</v>
      </c>
      <c r="F21" s="18" t="s">
        <v>42</v>
      </c>
      <c r="G21" s="18" t="s">
        <v>43</v>
      </c>
      <c r="H21" s="21">
        <v>1951.97</v>
      </c>
    </row>
    <row r="22" spans="1:8" ht="12.75">
      <c r="A22" s="17">
        <v>7</v>
      </c>
      <c r="B22" s="18" t="s">
        <v>68</v>
      </c>
      <c r="C22" s="19" t="s">
        <v>58</v>
      </c>
      <c r="D22" s="18" t="s">
        <v>69</v>
      </c>
      <c r="E22" s="20" t="s">
        <v>16</v>
      </c>
      <c r="F22" s="18" t="s">
        <v>134</v>
      </c>
      <c r="G22" s="18" t="s">
        <v>70</v>
      </c>
      <c r="H22" s="21">
        <v>1776</v>
      </c>
    </row>
    <row r="23" spans="1:8" ht="12.75">
      <c r="A23" s="17">
        <v>8</v>
      </c>
      <c r="B23" s="18" t="s">
        <v>68</v>
      </c>
      <c r="C23" s="19" t="s">
        <v>58</v>
      </c>
      <c r="D23" s="18" t="s">
        <v>88</v>
      </c>
      <c r="E23" s="20" t="s">
        <v>16</v>
      </c>
      <c r="F23" s="18" t="s">
        <v>89</v>
      </c>
      <c r="G23" s="18" t="s">
        <v>90</v>
      </c>
      <c r="H23" s="21">
        <v>1673.4</v>
      </c>
    </row>
    <row r="24" spans="1:8" ht="12.75">
      <c r="A24" s="17">
        <v>9</v>
      </c>
      <c r="B24" s="18" t="s">
        <v>93</v>
      </c>
      <c r="C24" s="19" t="s">
        <v>94</v>
      </c>
      <c r="D24" s="18" t="s">
        <v>95</v>
      </c>
      <c r="E24" s="20" t="s">
        <v>16</v>
      </c>
      <c r="F24" s="18" t="s">
        <v>96</v>
      </c>
      <c r="G24" s="18" t="s">
        <v>97</v>
      </c>
      <c r="H24" s="21">
        <v>1544</v>
      </c>
    </row>
    <row r="25" spans="1:8" ht="12.75">
      <c r="A25" s="17">
        <v>10</v>
      </c>
      <c r="B25" s="18" t="s">
        <v>68</v>
      </c>
      <c r="C25" s="19" t="s">
        <v>58</v>
      </c>
      <c r="D25" s="18" t="s">
        <v>71</v>
      </c>
      <c r="E25" s="20" t="s">
        <v>16</v>
      </c>
      <c r="F25" s="18" t="s">
        <v>72</v>
      </c>
      <c r="G25" s="18" t="s">
        <v>73</v>
      </c>
      <c r="H25" s="21">
        <v>1494.3</v>
      </c>
    </row>
    <row r="26" spans="1:8" ht="12.75">
      <c r="A26" s="17">
        <v>11</v>
      </c>
      <c r="B26" s="18" t="s">
        <v>118</v>
      </c>
      <c r="C26" s="19" t="s">
        <v>99</v>
      </c>
      <c r="D26" s="18" t="s">
        <v>100</v>
      </c>
      <c r="E26" s="20" t="s">
        <v>16</v>
      </c>
      <c r="F26" s="18" t="s">
        <v>101</v>
      </c>
      <c r="G26" s="18" t="s">
        <v>109</v>
      </c>
      <c r="H26" s="21">
        <v>1474.8</v>
      </c>
    </row>
    <row r="27" spans="1:8" ht="12.75">
      <c r="A27" s="17">
        <v>12</v>
      </c>
      <c r="B27" s="18" t="s">
        <v>5</v>
      </c>
      <c r="C27" s="19" t="s">
        <v>14</v>
      </c>
      <c r="D27" s="18" t="s">
        <v>15</v>
      </c>
      <c r="E27" s="20" t="s">
        <v>16</v>
      </c>
      <c r="F27" s="18" t="s">
        <v>17</v>
      </c>
      <c r="G27" s="18" t="s">
        <v>18</v>
      </c>
      <c r="H27" s="21">
        <v>1467.35</v>
      </c>
    </row>
    <row r="28" spans="1:8" ht="12.75">
      <c r="A28" s="17">
        <v>13</v>
      </c>
      <c r="B28" s="18" t="s">
        <v>119</v>
      </c>
      <c r="C28" s="19" t="s">
        <v>27</v>
      </c>
      <c r="D28" s="18" t="s">
        <v>47</v>
      </c>
      <c r="E28" s="20" t="s">
        <v>16</v>
      </c>
      <c r="F28" s="18" t="s">
        <v>48</v>
      </c>
      <c r="G28" s="18" t="s">
        <v>49</v>
      </c>
      <c r="H28" s="21">
        <v>1451.4</v>
      </c>
    </row>
    <row r="29" spans="1:8" ht="12.75">
      <c r="A29" s="17">
        <v>14</v>
      </c>
      <c r="B29" s="18" t="s">
        <v>68</v>
      </c>
      <c r="C29" s="19" t="s">
        <v>58</v>
      </c>
      <c r="D29" s="18" t="s">
        <v>108</v>
      </c>
      <c r="E29" s="20" t="s">
        <v>16</v>
      </c>
      <c r="F29" s="18" t="s">
        <v>106</v>
      </c>
      <c r="G29" s="18" t="s">
        <v>107</v>
      </c>
      <c r="H29" s="21">
        <v>1437.8</v>
      </c>
    </row>
    <row r="30" spans="1:8" ht="12.75">
      <c r="A30" s="17">
        <v>15</v>
      </c>
      <c r="B30" s="18" t="s">
        <v>118</v>
      </c>
      <c r="C30" s="19" t="s">
        <v>99</v>
      </c>
      <c r="D30" s="18" t="s">
        <v>104</v>
      </c>
      <c r="E30" s="20" t="s">
        <v>16</v>
      </c>
      <c r="F30" s="18" t="s">
        <v>105</v>
      </c>
      <c r="G30" s="18" t="s">
        <v>113</v>
      </c>
      <c r="H30" s="21">
        <v>1382</v>
      </c>
    </row>
    <row r="31" spans="1:8" ht="12.75">
      <c r="A31" s="17">
        <v>16</v>
      </c>
      <c r="B31" s="18" t="s">
        <v>119</v>
      </c>
      <c r="C31" s="19" t="s">
        <v>27</v>
      </c>
      <c r="D31" s="18" t="s">
        <v>39</v>
      </c>
      <c r="E31" s="20" t="s">
        <v>16</v>
      </c>
      <c r="F31" s="18" t="s">
        <v>37</v>
      </c>
      <c r="G31" s="18" t="s">
        <v>40</v>
      </c>
      <c r="H31" s="21">
        <v>1374.75</v>
      </c>
    </row>
    <row r="32" spans="1:8" ht="12.75">
      <c r="A32" s="17">
        <v>17</v>
      </c>
      <c r="B32" s="18" t="s">
        <v>98</v>
      </c>
      <c r="C32" s="19" t="s">
        <v>99</v>
      </c>
      <c r="D32" s="18" t="s">
        <v>102</v>
      </c>
      <c r="E32" s="20" t="s">
        <v>16</v>
      </c>
      <c r="F32" s="18" t="s">
        <v>103</v>
      </c>
      <c r="G32" s="18" t="s">
        <v>110</v>
      </c>
      <c r="H32" s="21">
        <v>1339.2</v>
      </c>
    </row>
    <row r="33" spans="1:8" ht="12.75">
      <c r="A33" s="17">
        <v>18</v>
      </c>
      <c r="B33" s="18" t="s">
        <v>119</v>
      </c>
      <c r="C33" s="19" t="s">
        <v>27</v>
      </c>
      <c r="D33" s="18" t="s">
        <v>36</v>
      </c>
      <c r="E33" s="20" t="s">
        <v>16</v>
      </c>
      <c r="F33" s="18" t="s">
        <v>37</v>
      </c>
      <c r="G33" s="18" t="s">
        <v>38</v>
      </c>
      <c r="H33" s="21">
        <v>781.12</v>
      </c>
    </row>
    <row r="34" spans="1:8" ht="12.75">
      <c r="A34" s="17">
        <v>19</v>
      </c>
      <c r="B34" s="18" t="s">
        <v>68</v>
      </c>
      <c r="C34" s="19" t="s">
        <v>58</v>
      </c>
      <c r="D34" s="18" t="s">
        <v>79</v>
      </c>
      <c r="E34" s="20" t="s">
        <v>16</v>
      </c>
      <c r="F34" s="18" t="s">
        <v>80</v>
      </c>
      <c r="G34" s="18" t="s">
        <v>81</v>
      </c>
      <c r="H34" s="21">
        <v>754.61</v>
      </c>
    </row>
    <row r="35" spans="1:8" ht="12.75">
      <c r="A35" s="17">
        <v>20</v>
      </c>
      <c r="B35" s="18" t="s">
        <v>19</v>
      </c>
      <c r="C35" s="19" t="s">
        <v>27</v>
      </c>
      <c r="D35" s="18" t="s">
        <v>55</v>
      </c>
      <c r="E35" s="20" t="s">
        <v>16</v>
      </c>
      <c r="F35" s="18" t="s">
        <v>56</v>
      </c>
      <c r="G35" s="18" t="s">
        <v>57</v>
      </c>
      <c r="H35" s="21">
        <v>626</v>
      </c>
    </row>
    <row r="36" spans="1:8" ht="12.75">
      <c r="A36" s="17">
        <v>21</v>
      </c>
      <c r="B36" s="18" t="s">
        <v>119</v>
      </c>
      <c r="C36" s="19" t="s">
        <v>27</v>
      </c>
      <c r="D36" s="18" t="s">
        <v>33</v>
      </c>
      <c r="E36" s="20" t="s">
        <v>16</v>
      </c>
      <c r="F36" s="18" t="s">
        <v>34</v>
      </c>
      <c r="G36" s="18" t="s">
        <v>35</v>
      </c>
      <c r="H36" s="21">
        <v>289.48</v>
      </c>
    </row>
    <row r="37" spans="1:8" ht="12.75">
      <c r="A37" s="17">
        <v>22</v>
      </c>
      <c r="B37" s="18" t="s">
        <v>68</v>
      </c>
      <c r="C37" s="19" t="s">
        <v>65</v>
      </c>
      <c r="D37" s="18" t="s">
        <v>66</v>
      </c>
      <c r="E37" s="20" t="s">
        <v>16</v>
      </c>
      <c r="F37" s="18" t="s">
        <v>67</v>
      </c>
      <c r="G37" s="18" t="s">
        <v>111</v>
      </c>
      <c r="H37" s="21">
        <v>-845</v>
      </c>
    </row>
    <row r="38" spans="1:8" ht="12.75">
      <c r="A38" s="17">
        <v>23</v>
      </c>
      <c r="B38" s="18" t="s">
        <v>119</v>
      </c>
      <c r="C38" s="19" t="s">
        <v>27</v>
      </c>
      <c r="D38" s="18" t="s">
        <v>44</v>
      </c>
      <c r="E38" s="20" t="s">
        <v>16</v>
      </c>
      <c r="F38" s="18" t="s">
        <v>45</v>
      </c>
      <c r="G38" s="18" t="s">
        <v>46</v>
      </c>
      <c r="H38" s="21">
        <v>-1740</v>
      </c>
    </row>
    <row r="39" spans="1:8" ht="12.75">
      <c r="A39" s="17">
        <v>24</v>
      </c>
      <c r="B39" s="18" t="s">
        <v>68</v>
      </c>
      <c r="C39" s="19" t="s">
        <v>58</v>
      </c>
      <c r="D39" s="18" t="s">
        <v>59</v>
      </c>
      <c r="E39" s="20" t="s">
        <v>16</v>
      </c>
      <c r="F39" s="18" t="s">
        <v>60</v>
      </c>
      <c r="G39" s="18" t="s">
        <v>61</v>
      </c>
      <c r="H39" s="21">
        <v>-1986</v>
      </c>
    </row>
    <row r="40" spans="1:8" ht="12.75">
      <c r="A40" s="17">
        <v>25</v>
      </c>
      <c r="B40" s="18" t="s">
        <v>119</v>
      </c>
      <c r="C40" s="19" t="s">
        <v>27</v>
      </c>
      <c r="D40" s="18" t="s">
        <v>50</v>
      </c>
      <c r="E40" s="20" t="s">
        <v>16</v>
      </c>
      <c r="F40" s="18" t="s">
        <v>51</v>
      </c>
      <c r="G40" s="18" t="s">
        <v>52</v>
      </c>
      <c r="H40" s="21">
        <v>-2166</v>
      </c>
    </row>
    <row r="41" spans="1:8" ht="12.75">
      <c r="A41" s="17">
        <v>26</v>
      </c>
      <c r="B41" s="18" t="s">
        <v>119</v>
      </c>
      <c r="C41" s="19" t="s">
        <v>27</v>
      </c>
      <c r="D41" s="18" t="s">
        <v>53</v>
      </c>
      <c r="E41" s="20" t="s">
        <v>16</v>
      </c>
      <c r="F41" s="18" t="s">
        <v>54</v>
      </c>
      <c r="G41" s="18" t="s">
        <v>35</v>
      </c>
      <c r="H41" s="21">
        <v>-2976</v>
      </c>
    </row>
  </sheetData>
  <sheetProtection/>
  <mergeCells count="2">
    <mergeCell ref="E5:E7"/>
    <mergeCell ref="H5:H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39"/>
  <sheetViews>
    <sheetView workbookViewId="0" topLeftCell="A1">
      <selection activeCell="L40" sqref="L40"/>
    </sheetView>
  </sheetViews>
  <sheetFormatPr defaultColWidth="11.421875" defaultRowHeight="12.75"/>
  <cols>
    <col min="3" max="3" width="21.7109375" style="0" customWidth="1"/>
    <col min="4" max="4" width="18.140625" style="0" customWidth="1"/>
    <col min="5" max="5" width="15.421875" style="0" customWidth="1"/>
    <col min="8" max="8" width="14.8515625" style="0" customWidth="1"/>
  </cols>
  <sheetData>
    <row r="1" ht="12.75">
      <c r="F1" s="4"/>
    </row>
    <row r="2" spans="3:7" ht="26.25">
      <c r="C2" s="28"/>
      <c r="D2" s="29" t="s">
        <v>125</v>
      </c>
      <c r="E2" s="28"/>
      <c r="F2" s="28"/>
      <c r="G2" s="28"/>
    </row>
    <row r="3" spans="2:7" ht="25.5">
      <c r="B3" s="28"/>
      <c r="C3" s="28"/>
      <c r="D3" s="28"/>
      <c r="E3" s="28"/>
      <c r="F3" s="28"/>
      <c r="G3" s="28"/>
    </row>
    <row r="4" spans="4:8" ht="25.5">
      <c r="D4" s="29" t="str">
        <f>'[1]fiche d''incription'!H3</f>
        <v>Narbonne 2010</v>
      </c>
      <c r="F4" s="4"/>
      <c r="H4" s="30"/>
    </row>
    <row r="5" spans="2:6" ht="13.5" thickBot="1">
      <c r="B5" s="31"/>
      <c r="F5" s="4"/>
    </row>
    <row r="6" spans="2:8" ht="12.75">
      <c r="B6" s="32"/>
      <c r="C6" s="33"/>
      <c r="D6" s="33"/>
      <c r="E6" s="34"/>
      <c r="F6" s="35"/>
      <c r="G6" s="36"/>
      <c r="H6" s="36"/>
    </row>
    <row r="7" spans="2:8" ht="25.5">
      <c r="B7" s="37" t="s">
        <v>4</v>
      </c>
      <c r="C7" s="38" t="s">
        <v>126</v>
      </c>
      <c r="D7" s="38" t="s">
        <v>0</v>
      </c>
      <c r="E7" s="39" t="s">
        <v>1</v>
      </c>
      <c r="F7" s="40" t="s">
        <v>127</v>
      </c>
      <c r="G7" s="41" t="s">
        <v>128</v>
      </c>
      <c r="H7" s="41" t="s">
        <v>130</v>
      </c>
    </row>
    <row r="8" spans="2:8" ht="13.5" thickBot="1">
      <c r="B8" s="42"/>
      <c r="C8" s="43"/>
      <c r="D8" s="43"/>
      <c r="E8" s="44"/>
      <c r="F8" s="45"/>
      <c r="G8" s="46"/>
      <c r="H8" s="46"/>
    </row>
    <row r="9" spans="1:8" ht="13.5" thickBot="1">
      <c r="A9">
        <v>1</v>
      </c>
      <c r="B9" s="69">
        <f>B8+1</f>
        <v>1</v>
      </c>
      <c r="C9" s="54" t="str">
        <f>'[1]statique'!H37</f>
        <v>Agachon club Sigean</v>
      </c>
      <c r="D9" s="54" t="str">
        <f>'[1]statique'!K37</f>
        <v>POPULUS</v>
      </c>
      <c r="E9" s="55" t="str">
        <f>'[1]statique'!L37</f>
        <v>BRIGITTE</v>
      </c>
      <c r="F9" s="56" t="str">
        <f>'[1]statique'!J37</f>
        <v>F</v>
      </c>
      <c r="G9" s="70">
        <f>'[1]statique'!AF37</f>
        <v>288.18</v>
      </c>
      <c r="H9" s="71">
        <f>'[1]statique'!AE37</f>
        <v>0.0033333333333333335</v>
      </c>
    </row>
    <row r="10" spans="1:8" ht="13.5" thickBot="1">
      <c r="A10">
        <v>3</v>
      </c>
      <c r="B10" s="69">
        <f aca="true" t="shared" si="0" ref="B10:B38">IF(F10=F9,B9+1,1)</f>
        <v>2</v>
      </c>
      <c r="C10" s="54" t="str">
        <f>'[1]statique'!H33</f>
        <v>APNEEAU</v>
      </c>
      <c r="D10" s="54" t="str">
        <f>'[1]statique'!K33</f>
        <v>FOUQUE</v>
      </c>
      <c r="E10" s="55" t="str">
        <f>'[1]statique'!L33</f>
        <v>ADELINE</v>
      </c>
      <c r="F10" s="56" t="str">
        <f>'[1]statique'!J33</f>
        <v>F</v>
      </c>
      <c r="G10" s="70">
        <f>'[1]statique'!AF33</f>
        <v>278.12</v>
      </c>
      <c r="H10" s="71">
        <f>'[1]statique'!AE33</f>
        <v>0.003217592592592593</v>
      </c>
    </row>
    <row r="11" spans="1:8" ht="13.5" thickBot="1">
      <c r="A11">
        <v>2</v>
      </c>
      <c r="B11" s="69">
        <f t="shared" si="0"/>
        <v>3</v>
      </c>
      <c r="C11" s="54" t="str">
        <f>'[1]statique'!H23</f>
        <v>APNEEAU</v>
      </c>
      <c r="D11" s="54" t="str">
        <f>'[1]statique'!K23</f>
        <v>BANEGAS</v>
      </c>
      <c r="E11" s="55" t="str">
        <f>'[1]statique'!L23</f>
        <v>BRIGITTE</v>
      </c>
      <c r="F11" s="56" t="str">
        <f>'[1]statique'!J23</f>
        <v>F</v>
      </c>
      <c r="G11" s="70">
        <f>'[1]statique'!AF23</f>
        <v>271</v>
      </c>
      <c r="H11" s="71">
        <f>'[1]statique'!AE23</f>
        <v>0.003136574074074074</v>
      </c>
    </row>
    <row r="12" spans="1:8" ht="13.5" thickBot="1">
      <c r="A12">
        <v>4</v>
      </c>
      <c r="B12" s="69">
        <v>3</v>
      </c>
      <c r="C12" s="54" t="str">
        <f>'[1]statique'!H24</f>
        <v>IMMERSION LIBRE</v>
      </c>
      <c r="D12" s="54" t="str">
        <f>'[1]statique'!K24</f>
        <v>GAURE</v>
      </c>
      <c r="E12" s="55" t="str">
        <f>'[1]statique'!L24</f>
        <v>ELSA</v>
      </c>
      <c r="F12" s="56" t="str">
        <f>'[1]statique'!J24</f>
        <v>F</v>
      </c>
      <c r="G12" s="70">
        <f>'[1]statique'!AF24</f>
        <v>271</v>
      </c>
      <c r="H12" s="71">
        <f>'[1]statique'!AE24</f>
        <v>0.003136574074074074</v>
      </c>
    </row>
    <row r="13" spans="1:8" ht="13.5" thickBot="1">
      <c r="A13">
        <v>5</v>
      </c>
      <c r="B13" s="47">
        <f t="shared" si="0"/>
        <v>4</v>
      </c>
      <c r="C13" s="48" t="str">
        <f>'[1]statique'!H21</f>
        <v>Agachon club Sigean</v>
      </c>
      <c r="D13" s="48" t="str">
        <f>'[1]statique'!K21</f>
        <v>RAFFORT</v>
      </c>
      <c r="E13" s="49" t="str">
        <f>'[1]statique'!L21</f>
        <v>ISABELLE</v>
      </c>
      <c r="F13" s="50" t="str">
        <f>'[1]statique'!J21</f>
        <v>F</v>
      </c>
      <c r="G13" s="51">
        <f>'[1]statique'!AF21</f>
        <v>261.16</v>
      </c>
      <c r="H13" s="52">
        <f>'[1]statique'!AE21</f>
        <v>0.0030208333333333333</v>
      </c>
    </row>
    <row r="14" spans="1:8" ht="13.5" thickBot="1">
      <c r="A14">
        <v>6</v>
      </c>
      <c r="B14" s="47">
        <f t="shared" si="0"/>
        <v>5</v>
      </c>
      <c r="C14" s="48" t="str">
        <f>'[1]statique'!H11</f>
        <v>scpl</v>
      </c>
      <c r="D14" s="48" t="str">
        <f>'[1]statique'!K11</f>
        <v>GENOVA</v>
      </c>
      <c r="E14" s="49" t="str">
        <f>'[1]statique'!L11</f>
        <v>EVELYNE</v>
      </c>
      <c r="F14" s="50" t="str">
        <f>'[1]statique'!J11</f>
        <v>F</v>
      </c>
      <c r="G14" s="51">
        <f>'[1]statique'!AF11</f>
        <v>259</v>
      </c>
      <c r="H14" s="52">
        <f>'[1]statique'!AE11</f>
        <v>0.002997685185185185</v>
      </c>
    </row>
    <row r="15" spans="1:8" ht="13.5" thickBot="1">
      <c r="A15">
        <v>7</v>
      </c>
      <c r="B15" s="47">
        <f t="shared" si="0"/>
        <v>6</v>
      </c>
      <c r="C15" s="48" t="str">
        <f>'[1]statique'!H5</f>
        <v>scpl</v>
      </c>
      <c r="D15" s="48" t="str">
        <f>'[1]statique'!K5</f>
        <v>BENMAKHLOUF</v>
      </c>
      <c r="E15" s="49" t="str">
        <f>'[1]statique'!L5</f>
        <v>MALIKA</v>
      </c>
      <c r="F15" s="50" t="str">
        <f>'[1]statique'!J5</f>
        <v>F</v>
      </c>
      <c r="G15" s="51">
        <f>'[1]statique'!AF5</f>
        <v>107.11</v>
      </c>
      <c r="H15" s="52">
        <f>'[1]statique'!AE5</f>
        <v>0.001238425925925926</v>
      </c>
    </row>
    <row r="16" spans="2:8" ht="13.5" thickBot="1">
      <c r="B16" s="47"/>
      <c r="C16" s="48"/>
      <c r="D16" s="48"/>
      <c r="E16" s="49"/>
      <c r="F16" s="50"/>
      <c r="G16" s="51"/>
      <c r="H16" s="52"/>
    </row>
    <row r="17" spans="1:8" ht="13.5" thickBot="1">
      <c r="A17">
        <v>8</v>
      </c>
      <c r="B17" s="69">
        <f>IF(F17=F15,B15+1,1)</f>
        <v>1</v>
      </c>
      <c r="C17" s="54" t="str">
        <f>'[1]statique'!H36</f>
        <v>la palme setoise</v>
      </c>
      <c r="D17" s="54" t="str">
        <f>'[1]statique'!K36</f>
        <v>Azzopardi</v>
      </c>
      <c r="E17" s="55" t="str">
        <f>'[1]statique'!L36</f>
        <v>Olivier</v>
      </c>
      <c r="F17" s="56" t="str">
        <f>'[1]statique'!J36</f>
        <v>H</v>
      </c>
      <c r="G17" s="70">
        <f>'[1]statique'!AF36</f>
        <v>354.99999999999994</v>
      </c>
      <c r="H17" s="71">
        <f>'[1]statique'!AE36</f>
        <v>0.004108796296296297</v>
      </c>
    </row>
    <row r="18" spans="1:8" ht="13.5" thickBot="1">
      <c r="A18">
        <v>9</v>
      </c>
      <c r="B18" s="69">
        <f t="shared" si="0"/>
        <v>2</v>
      </c>
      <c r="C18" s="54" t="str">
        <f>'[1]statique'!H30</f>
        <v>immersion libre</v>
      </c>
      <c r="D18" s="54" t="str">
        <f>'[1]statique'!K30</f>
        <v>Caillet</v>
      </c>
      <c r="E18" s="55" t="str">
        <f>'[1]statique'!L30</f>
        <v>Frank</v>
      </c>
      <c r="F18" s="56" t="str">
        <f>'[1]statique'!J30</f>
        <v>H</v>
      </c>
      <c r="G18" s="70">
        <f>'[1]statique'!AF30</f>
        <v>353</v>
      </c>
      <c r="H18" s="71">
        <f>'[1]statique'!AE30</f>
        <v>0.004085648148148148</v>
      </c>
    </row>
    <row r="19" spans="1:8" ht="13.5" thickBot="1">
      <c r="A19">
        <v>10</v>
      </c>
      <c r="B19" s="69">
        <f t="shared" si="0"/>
        <v>3</v>
      </c>
      <c r="C19" s="54" t="str">
        <f>'[1]statique'!H32</f>
        <v>APNEEAU</v>
      </c>
      <c r="D19" s="54" t="str">
        <f>'[1]statique'!K32</f>
        <v>SESSA</v>
      </c>
      <c r="E19" s="55" t="str">
        <f>'[1]statique'!L32</f>
        <v>FREDERIC</v>
      </c>
      <c r="F19" s="56" t="str">
        <f>'[1]statique'!J32</f>
        <v>H</v>
      </c>
      <c r="G19" s="70">
        <f>'[1]statique'!AF32</f>
        <v>338.35</v>
      </c>
      <c r="H19" s="71">
        <f>'[1]statique'!AE32</f>
        <v>0.003912037037037038</v>
      </c>
    </row>
    <row r="20" spans="1:8" ht="13.5" thickBot="1">
      <c r="A20">
        <v>11</v>
      </c>
      <c r="B20" s="47">
        <f t="shared" si="0"/>
        <v>4</v>
      </c>
      <c r="C20" s="48" t="str">
        <f>'[1]statique'!H27</f>
        <v>APNEEAU</v>
      </c>
      <c r="D20" s="48" t="str">
        <f>'[1]statique'!K27</f>
        <v>POMPIDOU</v>
      </c>
      <c r="E20" s="49" t="str">
        <f>'[1]statique'!L27</f>
        <v>PASCAL</v>
      </c>
      <c r="F20" s="50" t="str">
        <f>'[1]statique'!J27</f>
        <v>H</v>
      </c>
      <c r="G20" s="51">
        <f>'[1]statique'!AF27</f>
        <v>307</v>
      </c>
      <c r="H20" s="52">
        <f>'[1]statique'!AE27</f>
        <v>0.0035532407407407405</v>
      </c>
    </row>
    <row r="21" spans="1:8" ht="13.5" thickBot="1">
      <c r="A21">
        <v>12</v>
      </c>
      <c r="B21" s="47">
        <f t="shared" si="0"/>
        <v>5</v>
      </c>
      <c r="C21" s="48" t="str">
        <f>'[1]statique'!H34</f>
        <v>APNEEAU</v>
      </c>
      <c r="D21" s="48" t="str">
        <f>'[1]statique'!K34</f>
        <v>GARRIGUE</v>
      </c>
      <c r="E21" s="49" t="str">
        <f>'[1]statique'!L34</f>
        <v>DAVID</v>
      </c>
      <c r="F21" s="50" t="str">
        <f>'[1]statique'!J34</f>
        <v>H</v>
      </c>
      <c r="G21" s="51">
        <f>'[1]statique'!AF34</f>
        <v>303</v>
      </c>
      <c r="H21" s="52">
        <f>'[1]statique'!AE34</f>
        <v>0.0035069444444444445</v>
      </c>
    </row>
    <row r="22" spans="1:8" ht="13.5" thickBot="1">
      <c r="A22">
        <v>13</v>
      </c>
      <c r="B22" s="47">
        <f t="shared" si="0"/>
        <v>6</v>
      </c>
      <c r="C22" s="48" t="str">
        <f>'[1]statique'!H22</f>
        <v>scpl n°0830 0301</v>
      </c>
      <c r="D22" s="48" t="str">
        <f>'[1]statique'!K22</f>
        <v>ARENE</v>
      </c>
      <c r="E22" s="49" t="str">
        <f>'[1]statique'!L22</f>
        <v>ELIAN</v>
      </c>
      <c r="F22" s="50" t="str">
        <f>'[1]statique'!J22</f>
        <v>H</v>
      </c>
      <c r="G22" s="51">
        <f>'[1]statique'!AF22</f>
        <v>300</v>
      </c>
      <c r="H22" s="52">
        <f>'[1]statique'!AE22</f>
        <v>0.003472222222222222</v>
      </c>
    </row>
    <row r="23" spans="1:8" ht="13.5" thickBot="1">
      <c r="A23">
        <v>14</v>
      </c>
      <c r="B23" s="47">
        <f t="shared" si="0"/>
        <v>7</v>
      </c>
      <c r="C23" s="48" t="str">
        <f>'[1]statique'!H28</f>
        <v>APNEEAU</v>
      </c>
      <c r="D23" s="48" t="s">
        <v>134</v>
      </c>
      <c r="E23" s="49" t="str">
        <f>'[1]statique'!L28</f>
        <v>DAVID</v>
      </c>
      <c r="F23" s="50" t="str">
        <f>'[1]statique'!J28</f>
        <v>H</v>
      </c>
      <c r="G23" s="51">
        <f>'[1]statique'!AF28</f>
        <v>276</v>
      </c>
      <c r="H23" s="52">
        <f>'[1]statique'!AE28</f>
        <v>0.003194444444444444</v>
      </c>
    </row>
    <row r="24" spans="1:8" ht="13.5" thickBot="1">
      <c r="A24">
        <v>15</v>
      </c>
      <c r="B24" s="47">
        <f t="shared" si="0"/>
        <v>8</v>
      </c>
      <c r="C24" s="48" t="str">
        <f>'[1]statique'!H13</f>
        <v>scpl</v>
      </c>
      <c r="D24" s="48" t="str">
        <f>'[1]statique'!K13</f>
        <v>GUILLOT</v>
      </c>
      <c r="E24" s="49" t="str">
        <f>'[1]statique'!L13</f>
        <v>ANTHONY</v>
      </c>
      <c r="F24" s="50" t="str">
        <f>'[1]statique'!J13</f>
        <v>H</v>
      </c>
      <c r="G24" s="51">
        <f>'[1]statique'!AF13</f>
        <v>271.97</v>
      </c>
      <c r="H24" s="52">
        <f>'[1]statique'!AE13</f>
        <v>0.003136574074074074</v>
      </c>
    </row>
    <row r="25" spans="1:8" ht="13.5" thickBot="1">
      <c r="A25">
        <v>16</v>
      </c>
      <c r="B25" s="47">
        <f t="shared" si="0"/>
        <v>9</v>
      </c>
      <c r="C25" s="48" t="str">
        <f>'[1]statique'!H26</f>
        <v>APNEEAU</v>
      </c>
      <c r="D25" s="48" t="str">
        <f>'[1]statique'!K26</f>
        <v>LEROY</v>
      </c>
      <c r="E25" s="49" t="str">
        <f>'[1]statique'!L26</f>
        <v>CHRISTOPHE</v>
      </c>
      <c r="F25" s="50" t="str">
        <f>'[1]statique'!J26</f>
        <v>H</v>
      </c>
      <c r="G25" s="51">
        <f>'[1]statique'!AF26</f>
        <v>257.5</v>
      </c>
      <c r="H25" s="52">
        <f>'[1]statique'!AE26</f>
        <v>0.0029745370370370373</v>
      </c>
    </row>
    <row r="26" spans="1:8" ht="13.5" thickBot="1">
      <c r="A26">
        <v>17</v>
      </c>
      <c r="B26" s="47">
        <f t="shared" si="0"/>
        <v>10</v>
      </c>
      <c r="C26" s="48" t="str">
        <f>'[1]statique'!H35</f>
        <v>castres sports nautiques</v>
      </c>
      <c r="D26" s="48" t="str">
        <f>'[1]statique'!K35</f>
        <v>SICARD  </v>
      </c>
      <c r="E26" s="49" t="str">
        <f>'[1]statique'!L35</f>
        <v>THIERRY</v>
      </c>
      <c r="F26" s="50" t="str">
        <f>'[1]statique'!J35</f>
        <v>H</v>
      </c>
      <c r="G26" s="51">
        <f>'[1]statique'!AF35</f>
        <v>252</v>
      </c>
      <c r="H26" s="52">
        <f>'[1]statique'!AE35</f>
        <v>0.002916666666666667</v>
      </c>
    </row>
    <row r="27" spans="1:8" ht="13.5" thickBot="1">
      <c r="A27">
        <v>19</v>
      </c>
      <c r="B27" s="47">
        <f t="shared" si="0"/>
        <v>11</v>
      </c>
      <c r="C27" s="48" t="str">
        <f>'[1]statique'!H20</f>
        <v>APNEEAU</v>
      </c>
      <c r="D27" s="48" t="str">
        <f>'[1]statique'!K20</f>
        <v>MARCHADIER</v>
      </c>
      <c r="E27" s="49" t="str">
        <f>'[1]statique'!L20</f>
        <v>FRANCIS</v>
      </c>
      <c r="F27" s="50" t="str">
        <f>'[1]statique'!J20</f>
        <v>H</v>
      </c>
      <c r="G27" s="51">
        <f>'[1]statique'!AF20</f>
        <v>231</v>
      </c>
      <c r="H27" s="52">
        <f>'[1]statique'!AE20</f>
        <v>0.002673611111111111</v>
      </c>
    </row>
    <row r="28" spans="1:8" ht="13.5" thickBot="1">
      <c r="A28">
        <v>20</v>
      </c>
      <c r="B28" s="47">
        <f t="shared" si="0"/>
        <v>12</v>
      </c>
      <c r="C28" s="48" t="str">
        <f>'[1]statique'!H31</f>
        <v>Harpon club catalan</v>
      </c>
      <c r="D28" s="48" t="str">
        <f>'[1]statique'!K31</f>
        <v>Petrovic</v>
      </c>
      <c r="E28" s="49" t="str">
        <f>'[1]statique'!L31</f>
        <v>Dragan</v>
      </c>
      <c r="F28" s="50" t="str">
        <f>'[1]statique'!J31</f>
        <v>H</v>
      </c>
      <c r="G28" s="51">
        <f>'[1]statique'!AF31</f>
        <v>230</v>
      </c>
      <c r="H28" s="52">
        <f>'[1]statique'!AE31</f>
        <v>0.0026620370370370374</v>
      </c>
    </row>
    <row r="29" spans="1:8" ht="13.5" thickBot="1">
      <c r="A29">
        <v>21</v>
      </c>
      <c r="B29" s="47">
        <f t="shared" si="0"/>
        <v>13</v>
      </c>
      <c r="C29" s="48" t="str">
        <f>'[1]statique'!H25</f>
        <v>LES CARANGUES</v>
      </c>
      <c r="D29" s="48" t="str">
        <f>'[1]statique'!K25</f>
        <v>HEZELOT</v>
      </c>
      <c r="E29" s="49" t="str">
        <f>'[1]statique'!L25</f>
        <v>CEDRIC</v>
      </c>
      <c r="F29" s="50" t="str">
        <f>'[1]statique'!J25</f>
        <v>H</v>
      </c>
      <c r="G29" s="51">
        <f>'[1]statique'!AF25</f>
        <v>228.35</v>
      </c>
      <c r="H29" s="52">
        <f>'[1]statique'!AE25</f>
        <v>0.0026388888888888885</v>
      </c>
    </row>
    <row r="30" spans="1:8" ht="12.75">
      <c r="A30">
        <v>18</v>
      </c>
      <c r="B30" s="5">
        <f t="shared" si="0"/>
        <v>14</v>
      </c>
      <c r="C30" s="7" t="str">
        <f>'[1]statique'!H10</f>
        <v>scpl</v>
      </c>
      <c r="D30" s="7" t="str">
        <f>'[1]statique'!K10</f>
        <v>ESPINOSA</v>
      </c>
      <c r="E30" s="7" t="str">
        <f>'[1]statique'!L10</f>
        <v>GILLES</v>
      </c>
      <c r="F30" s="6" t="str">
        <f>'[1]statique'!J10</f>
        <v>H</v>
      </c>
      <c r="G30" s="72">
        <f>'[1]statique'!AF10</f>
        <v>226</v>
      </c>
      <c r="H30" s="73">
        <f>'[1]statique'!AE10</f>
        <v>0.002615740740740741</v>
      </c>
    </row>
    <row r="31" spans="1:8" ht="12.75">
      <c r="A31">
        <v>22</v>
      </c>
      <c r="B31" s="74">
        <f t="shared" si="0"/>
        <v>15</v>
      </c>
      <c r="C31" s="74" t="str">
        <f>'[1]statique'!H17</f>
        <v>scpl</v>
      </c>
      <c r="D31" s="74" t="str">
        <f>'[1]statique'!K17</f>
        <v>LANY</v>
      </c>
      <c r="E31" s="74" t="str">
        <f>'[1]statique'!L17</f>
        <v>JIMMY</v>
      </c>
      <c r="F31" s="75" t="str">
        <f>'[1]statique'!J17</f>
        <v>H</v>
      </c>
      <c r="G31" s="76">
        <f>'[1]statique'!AF17</f>
        <v>209.54999999999998</v>
      </c>
      <c r="H31" s="77">
        <f>'[1]statique'!AE17</f>
        <v>0.0024189814814814816</v>
      </c>
    </row>
    <row r="32" spans="1:8" ht="12.75">
      <c r="A32">
        <v>23</v>
      </c>
      <c r="B32" s="74">
        <f t="shared" si="0"/>
        <v>16</v>
      </c>
      <c r="C32" s="74" t="str">
        <f>'[1]statique'!H14</f>
        <v>APNEEAU</v>
      </c>
      <c r="D32" s="74" t="str">
        <f>'[1]statique'!K14</f>
        <v>GUINOT</v>
      </c>
      <c r="E32" s="74" t="str">
        <f>'[1]statique'!L14</f>
        <v>OLIVIER</v>
      </c>
      <c r="F32" s="75" t="str">
        <f>'[1]statique'!J14</f>
        <v>H</v>
      </c>
      <c r="G32" s="76">
        <f>'[1]statique'!AF14</f>
        <v>202.99999999999997</v>
      </c>
      <c r="H32" s="77">
        <f>'[1]statique'!AE14</f>
        <v>0.002349537037037037</v>
      </c>
    </row>
    <row r="33" spans="1:8" ht="12.75">
      <c r="A33">
        <v>24</v>
      </c>
      <c r="B33" s="74">
        <f t="shared" si="0"/>
        <v>17</v>
      </c>
      <c r="C33" s="74" t="str">
        <f>'[1]statique'!H8</f>
        <v>Harpon club catalan</v>
      </c>
      <c r="D33" s="74" t="str">
        <f>'[1]statique'!K8</f>
        <v>Bousquet</v>
      </c>
      <c r="E33" s="74" t="str">
        <f>'[1]statique'!L8</f>
        <v>Pierre</v>
      </c>
      <c r="F33" s="75" t="str">
        <f>'[1]statique'!J8</f>
        <v>H</v>
      </c>
      <c r="G33" s="76">
        <f>'[1]statique'!AF8</f>
        <v>199.99999999999997</v>
      </c>
      <c r="H33" s="77">
        <f>'[1]statique'!AE8</f>
        <v>0.002314814814814815</v>
      </c>
    </row>
    <row r="34" spans="1:8" ht="12.75">
      <c r="A34">
        <v>25</v>
      </c>
      <c r="B34" s="74">
        <f t="shared" si="0"/>
        <v>18</v>
      </c>
      <c r="C34" s="74" t="str">
        <f>'[1]statique'!H15</f>
        <v>scpl</v>
      </c>
      <c r="D34" s="74" t="str">
        <f>'[1]statique'!K15</f>
        <v>HERVE</v>
      </c>
      <c r="E34" s="74" t="str">
        <f>'[1]statique'!L15</f>
        <v>SEBASTIEN</v>
      </c>
      <c r="F34" s="75" t="str">
        <f>'[1]statique'!J15</f>
        <v>H</v>
      </c>
      <c r="G34" s="76">
        <f>'[1]statique'!AF15</f>
        <v>195</v>
      </c>
      <c r="H34" s="77">
        <f>'[1]statique'!AE15</f>
        <v>0.0022569444444444447</v>
      </c>
    </row>
    <row r="35" spans="1:8" ht="12.75">
      <c r="A35">
        <v>26</v>
      </c>
      <c r="B35" s="74">
        <f t="shared" si="0"/>
        <v>19</v>
      </c>
      <c r="C35" s="74" t="str">
        <f>'[1]statique'!H7</f>
        <v>Harpon club catalan</v>
      </c>
      <c r="D35" s="74" t="str">
        <f>'[1]statique'!K7</f>
        <v>Amrou</v>
      </c>
      <c r="E35" s="74" t="str">
        <f>'[1]statique'!L7</f>
        <v>Malik</v>
      </c>
      <c r="F35" s="75" t="str">
        <f>'[1]statique'!J7</f>
        <v>H</v>
      </c>
      <c r="G35" s="76">
        <f>'[1]statique'!AF7</f>
        <v>172</v>
      </c>
      <c r="H35" s="77">
        <f>'[1]statique'!AE7</f>
        <v>0.001990740740740741</v>
      </c>
    </row>
    <row r="36" spans="1:8" ht="12.75">
      <c r="A36">
        <v>27</v>
      </c>
      <c r="B36" s="74">
        <f t="shared" si="0"/>
        <v>20</v>
      </c>
      <c r="C36" s="74" t="str">
        <f>'[1]statique'!H6</f>
        <v>scpl</v>
      </c>
      <c r="D36" s="74" t="str">
        <f>'[1]statique'!K6</f>
        <v>PANSIER</v>
      </c>
      <c r="E36" s="74" t="str">
        <f>'[1]statique'!L6</f>
        <v>FRANCOIS</v>
      </c>
      <c r="F36" s="75" t="str">
        <f>'[1]statique'!J6</f>
        <v>H</v>
      </c>
      <c r="G36" s="76">
        <f>'[1]statique'!AF6</f>
        <v>123.88</v>
      </c>
      <c r="H36" s="77">
        <f>'[1]statique'!AE6</f>
        <v>0.001423611111111111</v>
      </c>
    </row>
    <row r="37" spans="1:8" ht="12.75">
      <c r="A37">
        <v>28</v>
      </c>
      <c r="B37" s="74">
        <f t="shared" si="0"/>
        <v>21</v>
      </c>
      <c r="C37" s="74" t="str">
        <f>'[1]statique'!H9</f>
        <v>scpl</v>
      </c>
      <c r="D37" s="74" t="str">
        <f>'[1]statique'!K9</f>
        <v>CHARLET</v>
      </c>
      <c r="E37" s="74" t="str">
        <f>'[1]statique'!L9</f>
        <v>NICOLAS</v>
      </c>
      <c r="F37" s="75" t="str">
        <f>'[1]statique'!J9</f>
        <v>H</v>
      </c>
      <c r="G37" s="76">
        <f>'[1]statique'!AF9</f>
        <v>0</v>
      </c>
      <c r="H37" s="77">
        <f>'[1]statique'!AE9</f>
        <v>0</v>
      </c>
    </row>
    <row r="38" spans="1:8" ht="12.75">
      <c r="A38">
        <v>29</v>
      </c>
      <c r="B38" s="74">
        <f t="shared" si="0"/>
        <v>22</v>
      </c>
      <c r="C38" s="74" t="str">
        <f>'[1]statique'!H29</f>
        <v>APNEEAU</v>
      </c>
      <c r="D38" s="74" t="str">
        <f>'[1]statique'!K29</f>
        <v>BAC</v>
      </c>
      <c r="E38" s="74" t="str">
        <f>'[1]statique'!L29</f>
        <v>AURELIEN</v>
      </c>
      <c r="F38" s="75" t="str">
        <f>'[1]statique'!J29</f>
        <v>H</v>
      </c>
      <c r="G38" s="76">
        <f>'[1]statique'!AF29</f>
        <v>-5.389999999999929</v>
      </c>
      <c r="H38" s="77">
        <f>'[1]statique'!AE29</f>
        <v>5.7870370370370366E-05</v>
      </c>
    </row>
    <row r="39" ht="12.75">
      <c r="F39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0"/>
  <sheetViews>
    <sheetView workbookViewId="0" topLeftCell="A1">
      <selection activeCell="D65" sqref="D64:D65"/>
    </sheetView>
  </sheetViews>
  <sheetFormatPr defaultColWidth="11.421875" defaultRowHeight="12.75"/>
  <cols>
    <col min="2" max="2" width="13.8515625" style="0" customWidth="1"/>
    <col min="3" max="4" width="20.7109375" style="0" customWidth="1"/>
    <col min="5" max="5" width="5.8515625" style="4" customWidth="1"/>
    <col min="6" max="6" width="18.7109375" style="0" customWidth="1"/>
    <col min="7" max="7" width="18.7109375" style="0" hidden="1" customWidth="1"/>
    <col min="8" max="8" width="12.8515625" style="0" customWidth="1"/>
    <col min="9" max="10" width="18.7109375" style="0" customWidth="1"/>
  </cols>
  <sheetData>
    <row r="1" ht="38.25" customHeight="1"/>
    <row r="2" spans="3:6" ht="27" customHeight="1">
      <c r="C2" s="29" t="s">
        <v>131</v>
      </c>
      <c r="D2" s="28"/>
      <c r="E2" s="28"/>
      <c r="F2" s="28"/>
    </row>
    <row r="3" spans="2:6" ht="12.75" customHeight="1">
      <c r="B3" s="28"/>
      <c r="C3" s="28"/>
      <c r="D3" s="28"/>
      <c r="E3" s="28"/>
      <c r="F3" s="28"/>
    </row>
    <row r="4" spans="3:8" ht="22.5" customHeight="1" thickBot="1">
      <c r="C4" s="29" t="str">
        <f>'[1]fiche d''incription'!H3</f>
        <v>Narbonne 2010</v>
      </c>
      <c r="H4" s="30"/>
    </row>
    <row r="5" spans="2:8" ht="26.25" thickBot="1">
      <c r="B5" s="53" t="s">
        <v>4</v>
      </c>
      <c r="C5" s="54" t="s">
        <v>0</v>
      </c>
      <c r="D5" s="55" t="s">
        <v>1</v>
      </c>
      <c r="E5" s="56" t="s">
        <v>127</v>
      </c>
      <c r="F5" s="57" t="s">
        <v>132</v>
      </c>
      <c r="G5" s="58" t="s">
        <v>129</v>
      </c>
      <c r="H5" s="57" t="s">
        <v>130</v>
      </c>
    </row>
    <row r="6" spans="2:8" ht="12.75" customHeight="1" thickBot="1">
      <c r="B6" s="32"/>
      <c r="C6" s="33"/>
      <c r="D6" s="34"/>
      <c r="E6" s="35"/>
      <c r="F6" s="36"/>
      <c r="G6" s="36"/>
      <c r="H6" s="36"/>
    </row>
    <row r="7" spans="1:8" ht="13.5" thickBot="1">
      <c r="A7">
        <v>1</v>
      </c>
      <c r="B7" s="69">
        <f>B6+1</f>
        <v>1</v>
      </c>
      <c r="C7" s="54" t="str">
        <f>'[1]dynamique'!I35</f>
        <v>BANEGAS</v>
      </c>
      <c r="D7" s="55" t="str">
        <f>'[1]dynamique'!J35</f>
        <v>BRIGITTE</v>
      </c>
      <c r="E7" s="56" t="str">
        <f>'[1]dynamique'!H35</f>
        <v>F</v>
      </c>
      <c r="F7" s="70">
        <f>'[1]dynamique'!V35</f>
        <v>1328.0000000000002</v>
      </c>
      <c r="G7" s="78" t="e">
        <f>IF(#REF!=#REF!,G6+F7,F7)</f>
        <v>#REF!</v>
      </c>
      <c r="H7" s="70">
        <f>'[1]dynamique'!U35</f>
        <v>132.8</v>
      </c>
    </row>
    <row r="8" spans="1:8" ht="13.5" thickBot="1">
      <c r="A8">
        <v>2</v>
      </c>
      <c r="B8" s="69">
        <f>IF(E8=E7,B7+1,1)</f>
        <v>2</v>
      </c>
      <c r="C8" s="54" t="str">
        <f>'[1]dynamique'!I34</f>
        <v>GAURE</v>
      </c>
      <c r="D8" s="55" t="str">
        <f>'[1]dynamique'!J34</f>
        <v>ELSA</v>
      </c>
      <c r="E8" s="56" t="str">
        <f>'[1]dynamique'!H34</f>
        <v>F</v>
      </c>
      <c r="F8" s="70">
        <f>'[1]dynamique'!V34</f>
        <v>1265</v>
      </c>
      <c r="G8" s="78" t="e">
        <f>IF(#REF!=#REF!,G7+F8,F8)</f>
        <v>#REF!</v>
      </c>
      <c r="H8" s="70">
        <f>'[1]dynamique'!U34</f>
        <v>126.5</v>
      </c>
    </row>
    <row r="9" spans="1:8" ht="13.5" thickBot="1">
      <c r="A9">
        <v>3</v>
      </c>
      <c r="B9" s="69">
        <f aca="true" t="shared" si="0" ref="B9:B58">IF(E9=E8,B8+1,1)</f>
        <v>3</v>
      </c>
      <c r="C9" s="54" t="str">
        <f>'[1]dynamique'!I12</f>
        <v>GENOVA</v>
      </c>
      <c r="D9" s="55" t="str">
        <f>'[1]dynamique'!J12</f>
        <v>EVELYNE</v>
      </c>
      <c r="E9" s="56" t="str">
        <f>'[1]dynamique'!H12</f>
        <v>F</v>
      </c>
      <c r="F9" s="70">
        <f>'[1]dynamique'!V12</f>
        <v>950</v>
      </c>
      <c r="G9" s="78" t="e">
        <f>IF(#REF!=#REF!,G8+F9,F9)</f>
        <v>#REF!</v>
      </c>
      <c r="H9" s="70">
        <f>'[1]dynamique'!U12</f>
        <v>95</v>
      </c>
    </row>
    <row r="10" spans="1:8" ht="13.5" thickBot="1">
      <c r="A10">
        <v>4</v>
      </c>
      <c r="B10" s="47">
        <f t="shared" si="0"/>
        <v>4</v>
      </c>
      <c r="C10" s="48" t="str">
        <f>'[1]dynamique'!I24</f>
        <v>RAFFORT</v>
      </c>
      <c r="D10" s="49" t="str">
        <f>'[1]dynamique'!J24</f>
        <v>ISABELLE</v>
      </c>
      <c r="E10" s="50" t="str">
        <f>'[1]dynamique'!H24</f>
        <v>F</v>
      </c>
      <c r="F10" s="51">
        <f>'[1]dynamique'!V24</f>
        <v>940</v>
      </c>
      <c r="G10" t="e">
        <f>IF(#REF!=#REF!,G9+F10,F10)</f>
        <v>#REF!</v>
      </c>
      <c r="H10" s="51">
        <f>'[1]dynamique'!U24</f>
        <v>94</v>
      </c>
    </row>
    <row r="11" spans="1:8" ht="13.5" thickBot="1">
      <c r="A11">
        <v>5</v>
      </c>
      <c r="B11" s="47">
        <f t="shared" si="0"/>
        <v>5</v>
      </c>
      <c r="C11" s="48" t="str">
        <f>'[1]dynamique'!I26</f>
        <v>POPULUS</v>
      </c>
      <c r="D11" s="49" t="str">
        <f>'[1]dynamique'!J26</f>
        <v>BRIGITTE</v>
      </c>
      <c r="E11" s="50" t="str">
        <f>'[1]dynamique'!H26</f>
        <v>F</v>
      </c>
      <c r="F11" s="51">
        <f>'[1]dynamique'!V26</f>
        <v>844</v>
      </c>
      <c r="G11" t="e">
        <f>IF(#REF!=#REF!,G10+F11,F11)</f>
        <v>#REF!</v>
      </c>
      <c r="H11" s="51">
        <f>'[1]dynamique'!U26</f>
        <v>84.4</v>
      </c>
    </row>
    <row r="12" spans="1:8" ht="13.5" thickBot="1">
      <c r="A12">
        <v>6</v>
      </c>
      <c r="B12" s="47">
        <f t="shared" si="0"/>
        <v>6</v>
      </c>
      <c r="C12" s="48" t="str">
        <f>'[1]dynamique'!I19</f>
        <v>FOUQUE</v>
      </c>
      <c r="D12" s="49" t="str">
        <f>'[1]dynamique'!J19</f>
        <v>ADELINE</v>
      </c>
      <c r="E12" s="50" t="str">
        <f>'[1]dynamique'!H19</f>
        <v>F</v>
      </c>
      <c r="F12" s="51">
        <f>'[1]dynamique'!V19</f>
        <v>750</v>
      </c>
      <c r="G12" t="e">
        <f>IF(#REF!=#REF!,G11+F12,F12)</f>
        <v>#REF!</v>
      </c>
      <c r="H12" s="51">
        <f>'[1]dynamique'!U19</f>
        <v>75</v>
      </c>
    </row>
    <row r="13" spans="1:8" ht="13.5" thickBot="1">
      <c r="A13">
        <v>7</v>
      </c>
      <c r="B13" s="47">
        <f t="shared" si="0"/>
        <v>7</v>
      </c>
      <c r="C13" s="48" t="str">
        <f>'[1]dynamique'!I9</f>
        <v>BENMAKHLOUF</v>
      </c>
      <c r="D13" s="49" t="str">
        <f>'[1]dynamique'!J9</f>
        <v>MALIKA</v>
      </c>
      <c r="E13" s="50" t="str">
        <f>'[1]dynamique'!H9</f>
        <v>F</v>
      </c>
      <c r="F13" s="51">
        <f>'[1]dynamique'!V9</f>
        <v>750</v>
      </c>
      <c r="G13" t="e">
        <f>IF(#REF!=#REF!,G12+F13,F13)</f>
        <v>#REF!</v>
      </c>
      <c r="H13" s="51">
        <f>'[1]dynamique'!U9</f>
        <v>75</v>
      </c>
    </row>
    <row r="14" spans="2:8" ht="13.5" thickBot="1">
      <c r="B14" s="47"/>
      <c r="C14" s="48"/>
      <c r="D14" s="49"/>
      <c r="E14" s="50"/>
      <c r="F14" s="51"/>
      <c r="H14" s="51"/>
    </row>
    <row r="15" spans="1:8" ht="13.5" thickBot="1">
      <c r="A15">
        <v>8</v>
      </c>
      <c r="B15" s="69">
        <f>IF(E15=E13,B13+1,1)</f>
        <v>1</v>
      </c>
      <c r="C15" s="54" t="str">
        <f>'[1]dynamique'!I36</f>
        <v>SESSA</v>
      </c>
      <c r="D15" s="55" t="str">
        <f>'[1]dynamique'!J36</f>
        <v>FREDERIC</v>
      </c>
      <c r="E15" s="56" t="str">
        <f>'[1]dynamique'!H36</f>
        <v>H</v>
      </c>
      <c r="F15" s="70">
        <f>'[1]dynamique'!V36</f>
        <v>1550</v>
      </c>
      <c r="G15" s="78" t="e">
        <f>IF(#REF!=#REF!,G13+F15,F15)</f>
        <v>#REF!</v>
      </c>
      <c r="H15" s="70">
        <f>'[1]dynamique'!U36</f>
        <v>155</v>
      </c>
    </row>
    <row r="16" spans="1:8" ht="13.5" thickBot="1">
      <c r="A16">
        <v>9</v>
      </c>
      <c r="B16" s="69">
        <f t="shared" si="0"/>
        <v>2</v>
      </c>
      <c r="C16" s="54" t="str">
        <f>'[1]dynamique'!I30</f>
        <v>Caillet</v>
      </c>
      <c r="D16" s="55" t="str">
        <f>'[1]dynamique'!J30</f>
        <v>Frank</v>
      </c>
      <c r="E16" s="56" t="str">
        <f>'[1]dynamique'!H30</f>
        <v>H</v>
      </c>
      <c r="F16" s="70">
        <f>'[1]dynamique'!V30</f>
        <v>1500</v>
      </c>
      <c r="G16" s="78" t="e">
        <f>IF(#REF!=#REF!,G15+F16,F16)</f>
        <v>#REF!</v>
      </c>
      <c r="H16" s="70">
        <f>'[1]dynamique'!U30</f>
        <v>150</v>
      </c>
    </row>
    <row r="17" spans="1:8" ht="13.5" thickBot="1">
      <c r="A17">
        <v>10</v>
      </c>
      <c r="B17" s="69">
        <f t="shared" si="0"/>
        <v>3</v>
      </c>
      <c r="C17" s="54" t="str">
        <f>'[1]dynamique'!I31</f>
        <v>GARRIGUE</v>
      </c>
      <c r="D17" s="55" t="str">
        <f>'[1]dynamique'!J31</f>
        <v>DAVID</v>
      </c>
      <c r="E17" s="56" t="str">
        <f>'[1]dynamique'!H31</f>
        <v>H</v>
      </c>
      <c r="F17" s="70">
        <f>'[1]dynamique'!V31</f>
        <v>1291</v>
      </c>
      <c r="G17" s="78" t="e">
        <f>IF(#REF!=#REF!,G16+F17,F17)</f>
        <v>#REF!</v>
      </c>
      <c r="H17" s="70">
        <f>'[1]dynamique'!U31</f>
        <v>129.1</v>
      </c>
    </row>
    <row r="18" spans="1:8" ht="13.5" thickBot="1">
      <c r="A18">
        <v>11</v>
      </c>
      <c r="B18" s="47">
        <f t="shared" si="0"/>
        <v>4</v>
      </c>
      <c r="C18" s="48" t="str">
        <f>'[1]dynamique'!I33</f>
        <v>ARENE</v>
      </c>
      <c r="D18" s="49" t="str">
        <f>'[1]dynamique'!J33</f>
        <v>ELIAN</v>
      </c>
      <c r="E18" s="50" t="str">
        <f>'[1]dynamique'!H33</f>
        <v>H</v>
      </c>
      <c r="F18" s="51">
        <f>'[1]dynamique'!V33</f>
        <v>1250</v>
      </c>
      <c r="G18" t="e">
        <f>IF(#REF!=#REF!,G17+F18,F18)</f>
        <v>#REF!</v>
      </c>
      <c r="H18" s="51">
        <f>'[1]dynamique'!U33</f>
        <v>125</v>
      </c>
    </row>
    <row r="19" spans="1:8" ht="13.5" thickBot="1">
      <c r="A19">
        <v>12</v>
      </c>
      <c r="B19" s="47">
        <f t="shared" si="0"/>
        <v>5</v>
      </c>
      <c r="C19" s="48" t="str">
        <f>'[1]dynamique'!I20</f>
        <v>GUILLOT</v>
      </c>
      <c r="D19" s="49" t="str">
        <f>'[1]dynamique'!J20</f>
        <v>ANTHONY</v>
      </c>
      <c r="E19" s="50" t="str">
        <f>'[1]dynamique'!H20</f>
        <v>H</v>
      </c>
      <c r="F19" s="51">
        <f>'[1]dynamique'!V20</f>
        <v>1080</v>
      </c>
      <c r="G19" t="e">
        <f>IF(#REF!=#REF!,G18+F19,F19)</f>
        <v>#REF!</v>
      </c>
      <c r="H19" s="51">
        <f>'[1]dynamique'!U20</f>
        <v>108</v>
      </c>
    </row>
    <row r="20" spans="1:8" ht="13.5" thickBot="1">
      <c r="A20">
        <v>13</v>
      </c>
      <c r="B20" s="47">
        <f t="shared" si="0"/>
        <v>6</v>
      </c>
      <c r="C20" s="48" t="str">
        <f>'[1]dynamique'!I28</f>
        <v>POMPIDOU</v>
      </c>
      <c r="D20" s="49" t="str">
        <f>'[1]dynamique'!J28</f>
        <v>PASCAL</v>
      </c>
      <c r="E20" s="50" t="str">
        <f>'[1]dynamique'!H28</f>
        <v>H</v>
      </c>
      <c r="F20" s="51">
        <f>'[1]dynamique'!V28</f>
        <v>1050</v>
      </c>
      <c r="G20" t="e">
        <f>IF(#REF!=#REF!,G19+F20,F20)</f>
        <v>#REF!</v>
      </c>
      <c r="H20" s="51">
        <f>'[1]dynamique'!U28</f>
        <v>105</v>
      </c>
    </row>
    <row r="21" spans="1:8" ht="13.5" thickBot="1">
      <c r="A21">
        <v>14</v>
      </c>
      <c r="B21" s="47">
        <f t="shared" si="0"/>
        <v>7</v>
      </c>
      <c r="C21" s="48" t="str">
        <f>'[1]dynamique'!I27</f>
        <v>STOPPIANA</v>
      </c>
      <c r="D21" s="49" t="str">
        <f>'[1]dynamique'!J27</f>
        <v>DAVID</v>
      </c>
      <c r="E21" s="50" t="str">
        <f>'[1]dynamique'!H27</f>
        <v>H</v>
      </c>
      <c r="F21" s="51">
        <f>'[1]dynamique'!V27</f>
        <v>1000</v>
      </c>
      <c r="G21" t="e">
        <f>IF(#REF!=#REF!,G20+F21,F21)</f>
        <v>#REF!</v>
      </c>
      <c r="H21" s="51">
        <f>'[1]dynamique'!U27</f>
        <v>100</v>
      </c>
    </row>
    <row r="22" spans="1:8" ht="13.5" thickBot="1">
      <c r="A22">
        <v>15</v>
      </c>
      <c r="B22" s="47">
        <f t="shared" si="0"/>
        <v>8</v>
      </c>
      <c r="C22" s="48" t="str">
        <f>'[1]dynamique'!I6</f>
        <v>MARCHADIER</v>
      </c>
      <c r="D22" s="49" t="str">
        <f>'[1]dynamique'!J6</f>
        <v>FRANCIS</v>
      </c>
      <c r="E22" s="50" t="str">
        <f>'[1]dynamique'!H6</f>
        <v>H</v>
      </c>
      <c r="F22" s="51">
        <f>'[1]dynamique'!V6</f>
        <v>1000</v>
      </c>
      <c r="G22" t="e">
        <f>IF(#REF!=#REF!,G21+F22,F22)</f>
        <v>#REF!</v>
      </c>
      <c r="H22" s="51">
        <f>'[1]dynamique'!U6</f>
        <v>100</v>
      </c>
    </row>
    <row r="23" spans="1:8" ht="13.5" thickBot="1">
      <c r="A23">
        <v>16</v>
      </c>
      <c r="B23" s="47">
        <f t="shared" si="0"/>
        <v>9</v>
      </c>
      <c r="C23" s="48" t="str">
        <f>'[1]dynamique'!I32</f>
        <v>SICARD  </v>
      </c>
      <c r="D23" s="49" t="str">
        <f>'[1]dynamique'!J32</f>
        <v>THIERRY</v>
      </c>
      <c r="E23" s="50" t="str">
        <f>'[1]dynamique'!H32</f>
        <v>H</v>
      </c>
      <c r="F23" s="51">
        <f>'[1]dynamique'!V32</f>
        <v>892</v>
      </c>
      <c r="G23" t="e">
        <f>IF(#REF!=#REF!,G22+F23,F23)</f>
        <v>#REF!</v>
      </c>
      <c r="H23" s="51">
        <f>'[1]dynamique'!U32</f>
        <v>89.2</v>
      </c>
    </row>
    <row r="24" spans="1:8" ht="13.5" thickBot="1">
      <c r="A24">
        <v>17</v>
      </c>
      <c r="B24" s="47">
        <f t="shared" si="0"/>
        <v>10</v>
      </c>
      <c r="C24" s="48" t="str">
        <f>'[1]dynamique'!I16</f>
        <v>Bousquet</v>
      </c>
      <c r="D24" s="49" t="str">
        <f>'[1]dynamique'!J16</f>
        <v>Pierre</v>
      </c>
      <c r="E24" s="50" t="str">
        <f>'[1]dynamique'!H16</f>
        <v>H</v>
      </c>
      <c r="F24" s="51">
        <f>'[1]dynamique'!V16</f>
        <v>826</v>
      </c>
      <c r="G24" t="e">
        <f>IF(#REF!=#REF!,G23+F24,F24)</f>
        <v>#REF!</v>
      </c>
      <c r="H24" s="51">
        <f>'[1]dynamique'!U16</f>
        <v>82.6</v>
      </c>
    </row>
    <row r="25" spans="1:8" ht="13.5" thickBot="1">
      <c r="A25">
        <v>18</v>
      </c>
      <c r="B25" s="47">
        <f t="shared" si="0"/>
        <v>11</v>
      </c>
      <c r="C25" s="48" t="str">
        <f>'[1]dynamique'!I22</f>
        <v>HEZELOT</v>
      </c>
      <c r="D25" s="49" t="str">
        <f>'[1]dynamique'!J22</f>
        <v>CEDRIC</v>
      </c>
      <c r="E25" s="50" t="str">
        <f>'[1]dynamique'!H22</f>
        <v>H</v>
      </c>
      <c r="F25" s="51">
        <f>'[1]dynamique'!V22</f>
        <v>791</v>
      </c>
      <c r="G25" t="e">
        <f>IF(#REF!=#REF!,G24+F25,F25)</f>
        <v>#REF!</v>
      </c>
      <c r="H25" s="51">
        <f>'[1]dynamique'!U22</f>
        <v>79.1</v>
      </c>
    </row>
    <row r="26" spans="1:8" ht="13.5" thickBot="1">
      <c r="A26">
        <v>19</v>
      </c>
      <c r="B26" s="47">
        <f t="shared" si="0"/>
        <v>12</v>
      </c>
      <c r="C26" s="48" t="str">
        <f>'[1]dynamique'!I5</f>
        <v>LEROY</v>
      </c>
      <c r="D26" s="49" t="str">
        <f>'[1]dynamique'!J5</f>
        <v>CHRISTOPHE</v>
      </c>
      <c r="E26" s="50" t="str">
        <f>'[1]dynamique'!H5</f>
        <v>H</v>
      </c>
      <c r="F26" s="51">
        <f>'[1]dynamique'!V5</f>
        <v>768</v>
      </c>
      <c r="G26" t="e">
        <f>IF(#REF!=#REF!,G25+F26,F26)</f>
        <v>#REF!</v>
      </c>
      <c r="H26" s="51">
        <f>'[1]dynamique'!U5</f>
        <v>76.8</v>
      </c>
    </row>
    <row r="27" spans="1:8" ht="13.5" thickBot="1">
      <c r="A27">
        <v>20</v>
      </c>
      <c r="B27" s="47">
        <f t="shared" si="0"/>
        <v>13</v>
      </c>
      <c r="C27" s="48" t="str">
        <f>'[1]dynamique'!I11</f>
        <v>BAC</v>
      </c>
      <c r="D27" s="49" t="str">
        <f>'[1]dynamique'!J11</f>
        <v>AURELIEN</v>
      </c>
      <c r="E27" s="50" t="str">
        <f>'[1]dynamique'!H11</f>
        <v>H</v>
      </c>
      <c r="F27" s="51">
        <f>'[1]dynamique'!V11</f>
        <v>760</v>
      </c>
      <c r="G27" t="e">
        <f>IF(#REF!=#REF!,G26+F27,F27)</f>
        <v>#REF!</v>
      </c>
      <c r="H27" s="51">
        <f>'[1]dynamique'!U24</f>
        <v>94</v>
      </c>
    </row>
    <row r="28" spans="1:8" ht="13.5" thickBot="1">
      <c r="A28">
        <v>21</v>
      </c>
      <c r="B28" s="47">
        <f t="shared" si="0"/>
        <v>14</v>
      </c>
      <c r="C28" s="48" t="str">
        <f>'[1]dynamique'!I21</f>
        <v>HERVE</v>
      </c>
      <c r="D28" s="49" t="str">
        <f>'[1]dynamique'!J21</f>
        <v>SEBASTIEN</v>
      </c>
      <c r="E28" s="50" t="str">
        <f>'[1]dynamique'!H21</f>
        <v>H</v>
      </c>
      <c r="F28" s="51">
        <f>'[1]dynamique'!V21</f>
        <v>750</v>
      </c>
      <c r="G28" t="e">
        <f>IF(#REF!=#REF!,G27+F28,F28)</f>
        <v>#REF!</v>
      </c>
      <c r="H28" s="51">
        <f>'[1]dynamique'!U21</f>
        <v>75</v>
      </c>
    </row>
    <row r="29" spans="1:8" ht="13.5" thickBot="1">
      <c r="A29">
        <v>22</v>
      </c>
      <c r="B29" s="47">
        <f t="shared" si="0"/>
        <v>15</v>
      </c>
      <c r="C29" s="48" t="str">
        <f>'[1]dynamique'!I15</f>
        <v>Amrou</v>
      </c>
      <c r="D29" s="49" t="str">
        <f>'[1]dynamique'!J15</f>
        <v>Malik</v>
      </c>
      <c r="E29" s="50" t="str">
        <f>'[1]dynamique'!H15</f>
        <v>H</v>
      </c>
      <c r="F29" s="51">
        <f>'[1]dynamique'!V15</f>
        <v>750</v>
      </c>
      <c r="G29" t="e">
        <f>IF(#REF!=#REF!,G28+F29,F29)</f>
        <v>#REF!</v>
      </c>
      <c r="H29" s="51">
        <f>'[1]dynamique'!U15</f>
        <v>75</v>
      </c>
    </row>
    <row r="30" spans="1:8" ht="13.5" thickBot="1">
      <c r="A30">
        <v>23</v>
      </c>
      <c r="B30" s="47">
        <f t="shared" si="0"/>
        <v>16</v>
      </c>
      <c r="C30" s="48" t="str">
        <f>'[1]dynamique'!I23</f>
        <v>Petrovic</v>
      </c>
      <c r="D30" s="49" t="str">
        <f>'[1]dynamique'!J23</f>
        <v>Dragan</v>
      </c>
      <c r="E30" s="50" t="str">
        <f>'[1]dynamique'!H23</f>
        <v>H</v>
      </c>
      <c r="F30" s="51">
        <f>'[1]dynamique'!V23</f>
        <v>750</v>
      </c>
      <c r="G30" t="e">
        <f>IF(#REF!=#REF!,G29+F30,F30)</f>
        <v>#REF!</v>
      </c>
      <c r="H30" s="51">
        <f>'[1]dynamique'!U23</f>
        <v>75</v>
      </c>
    </row>
    <row r="31" spans="1:8" ht="13.5" thickBot="1">
      <c r="A31">
        <v>24</v>
      </c>
      <c r="B31" s="47">
        <f t="shared" si="0"/>
        <v>17</v>
      </c>
      <c r="C31" s="48" t="str">
        <f>'[1]dynamique'!I4</f>
        <v>GUINOT</v>
      </c>
      <c r="D31" s="49" t="str">
        <f>'[1]dynamique'!J4</f>
        <v>OLIVIER</v>
      </c>
      <c r="E31" s="50" t="str">
        <f>'[1]dynamique'!H4</f>
        <v>H</v>
      </c>
      <c r="F31" s="51">
        <f>'[1]dynamique'!V4</f>
        <v>750</v>
      </c>
      <c r="G31" t="e">
        <f>IF(#REF!=#REF!,G30+F31,F31)</f>
        <v>#REF!</v>
      </c>
      <c r="H31" s="51">
        <f>'[1]dynamique'!U4</f>
        <v>75</v>
      </c>
    </row>
    <row r="32" spans="1:8" ht="13.5" thickBot="1">
      <c r="A32">
        <v>25</v>
      </c>
      <c r="B32" s="47">
        <f t="shared" si="0"/>
        <v>18</v>
      </c>
      <c r="C32" s="48" t="str">
        <f>'[1]dynamique'!I10</f>
        <v>LANY</v>
      </c>
      <c r="D32" s="49" t="str">
        <f>'[1]dynamique'!J10</f>
        <v>JIMMY</v>
      </c>
      <c r="E32" s="50" t="str">
        <f>'[1]dynamique'!H10</f>
        <v>H</v>
      </c>
      <c r="F32" s="51">
        <f>'[1]dynamique'!V10</f>
        <v>698</v>
      </c>
      <c r="G32" t="e">
        <f>IF(#REF!=#REF!,G31+F32,F32)</f>
        <v>#REF!</v>
      </c>
      <c r="H32" s="51">
        <f>'[1]dynamique'!U10</f>
        <v>69.8</v>
      </c>
    </row>
    <row r="33" spans="1:8" ht="13.5" thickBot="1">
      <c r="A33">
        <v>26</v>
      </c>
      <c r="B33" s="47">
        <f t="shared" si="0"/>
        <v>19</v>
      </c>
      <c r="C33" s="48" t="str">
        <f>'[1]dynamique'!I14</f>
        <v>LANY</v>
      </c>
      <c r="D33" s="49" t="str">
        <f>'[1]dynamique'!J14</f>
        <v>J.LUC</v>
      </c>
      <c r="E33" s="50" t="str">
        <f>'[1]dynamique'!H14</f>
        <v>H</v>
      </c>
      <c r="F33" s="51">
        <f>'[1]dynamique'!V14</f>
        <v>696</v>
      </c>
      <c r="G33" t="e">
        <f>IF(#REF!=#REF!,G32+F33,F33)</f>
        <v>#REF!</v>
      </c>
      <c r="H33" s="51">
        <f>'[1]dynamique'!U14</f>
        <v>69.6</v>
      </c>
    </row>
    <row r="34" spans="1:8" ht="13.5" thickBot="1">
      <c r="A34">
        <v>27</v>
      </c>
      <c r="B34" s="47">
        <f t="shared" si="0"/>
        <v>20</v>
      </c>
      <c r="C34" s="48" t="str">
        <f>'[1]dynamique'!I29</f>
        <v>Azzopardi</v>
      </c>
      <c r="D34" s="49" t="str">
        <f>'[1]dynamique'!J29</f>
        <v>Olivier</v>
      </c>
      <c r="E34" s="50" t="str">
        <f>'[1]dynamique'!H29</f>
        <v>H</v>
      </c>
      <c r="F34" s="51">
        <f>'[1]dynamique'!V29</f>
        <v>0</v>
      </c>
      <c r="G34" t="e">
        <f>IF(#REF!=#REF!,G33+F34,F34)</f>
        <v>#REF!</v>
      </c>
      <c r="H34" s="51">
        <f>'[1]dynamique'!U29</f>
        <v>0</v>
      </c>
    </row>
    <row r="35" spans="1:8" ht="13.5" thickBot="1">
      <c r="A35">
        <v>28</v>
      </c>
      <c r="B35" s="47">
        <f t="shared" si="0"/>
        <v>21</v>
      </c>
      <c r="C35" s="48" t="str">
        <f>'[1]dynamique'!I18</f>
        <v>ESPINOSA</v>
      </c>
      <c r="D35" s="49" t="str">
        <f>'[1]dynamique'!J18</f>
        <v>GILLES</v>
      </c>
      <c r="E35" s="50" t="str">
        <f>'[1]dynamique'!H18</f>
        <v>H</v>
      </c>
      <c r="F35" s="51">
        <f>'[1]dynamique'!V18</f>
        <v>0</v>
      </c>
      <c r="G35" t="e">
        <f>IF(#REF!=#REF!,G34+F35,F35)</f>
        <v>#REF!</v>
      </c>
      <c r="H35" s="51">
        <f>'[1]dynamique'!U18</f>
        <v>0</v>
      </c>
    </row>
    <row r="36" spans="1:8" ht="12.75">
      <c r="A36">
        <v>29</v>
      </c>
      <c r="B36" s="5">
        <f t="shared" si="0"/>
        <v>22</v>
      </c>
      <c r="C36" s="7" t="str">
        <f>'[1]dynamique'!I7</f>
        <v>PANSIER</v>
      </c>
      <c r="D36" s="7" t="str">
        <f>'[1]dynamique'!J7</f>
        <v>FRANCOIS</v>
      </c>
      <c r="E36" s="6" t="str">
        <f>'[1]dynamique'!H7</f>
        <v>H</v>
      </c>
      <c r="F36" s="72">
        <f>'[1]dynamique'!V7</f>
        <v>0</v>
      </c>
      <c r="G36" t="e">
        <f>IF(#REF!=#REF!,G35+F36,F36)</f>
        <v>#REF!</v>
      </c>
      <c r="H36" s="72">
        <f>'[1]dynamique'!U7</f>
        <v>0</v>
      </c>
    </row>
    <row r="37" spans="1:9" ht="12.75">
      <c r="A37" s="79"/>
      <c r="B37" s="79"/>
      <c r="C37" s="79"/>
      <c r="D37" s="79"/>
      <c r="E37" s="80"/>
      <c r="F37" s="81"/>
      <c r="G37" s="79"/>
      <c r="H37" s="81"/>
      <c r="I37" s="79"/>
    </row>
    <row r="38" spans="1:9" ht="12.75">
      <c r="A38" s="79"/>
      <c r="B38" s="79"/>
      <c r="C38" s="79"/>
      <c r="D38" s="79"/>
      <c r="E38" s="80"/>
      <c r="F38" s="81"/>
      <c r="G38" s="79"/>
      <c r="H38" s="81"/>
      <c r="I38" s="79"/>
    </row>
    <row r="39" spans="1:9" ht="12.75">
      <c r="A39" s="79"/>
      <c r="B39" s="79"/>
      <c r="C39" s="79"/>
      <c r="D39" s="79"/>
      <c r="E39" s="80"/>
      <c r="F39" s="81"/>
      <c r="G39" s="79"/>
      <c r="H39" s="81"/>
      <c r="I39" s="79"/>
    </row>
    <row r="40" spans="1:9" ht="12.75">
      <c r="A40" s="79"/>
      <c r="B40" s="79"/>
      <c r="C40" s="79"/>
      <c r="D40" s="79"/>
      <c r="E40" s="80"/>
      <c r="F40" s="81"/>
      <c r="G40" s="79"/>
      <c r="H40" s="81"/>
      <c r="I40" s="79"/>
    </row>
    <row r="41" spans="1:9" ht="12.75">
      <c r="A41" s="79"/>
      <c r="B41" s="79"/>
      <c r="C41" s="79"/>
      <c r="D41" s="79"/>
      <c r="E41" s="80"/>
      <c r="F41" s="81"/>
      <c r="G41" s="79"/>
      <c r="H41" s="81"/>
      <c r="I41" s="79"/>
    </row>
    <row r="42" spans="1:9" ht="12.75">
      <c r="A42" s="79"/>
      <c r="B42" s="79"/>
      <c r="C42" s="79"/>
      <c r="D42" s="79"/>
      <c r="E42" s="80"/>
      <c r="F42" s="81"/>
      <c r="G42" s="79"/>
      <c r="H42" s="81"/>
      <c r="I42" s="79"/>
    </row>
    <row r="43" spans="1:9" ht="12.75">
      <c r="A43" s="79"/>
      <c r="B43" s="79"/>
      <c r="C43" s="79"/>
      <c r="D43" s="79"/>
      <c r="E43" s="80"/>
      <c r="F43" s="81"/>
      <c r="G43" s="79"/>
      <c r="H43" s="81"/>
      <c r="I43" s="79"/>
    </row>
    <row r="44" spans="1:9" ht="12.75">
      <c r="A44" s="79"/>
      <c r="B44" s="79"/>
      <c r="C44" s="79"/>
      <c r="D44" s="79"/>
      <c r="E44" s="80"/>
      <c r="F44" s="81"/>
      <c r="G44" s="79"/>
      <c r="H44" s="81"/>
      <c r="I44" s="79"/>
    </row>
    <row r="45" spans="1:9" ht="12.75">
      <c r="A45" s="79"/>
      <c r="B45" s="79"/>
      <c r="C45" s="79"/>
      <c r="D45" s="79"/>
      <c r="E45" s="80"/>
      <c r="F45" s="81"/>
      <c r="G45" s="79"/>
      <c r="H45" s="81"/>
      <c r="I45" s="79"/>
    </row>
    <row r="46" spans="1:9" ht="12.75">
      <c r="A46" s="79"/>
      <c r="B46" s="79"/>
      <c r="C46" s="79"/>
      <c r="D46" s="79"/>
      <c r="E46" s="80"/>
      <c r="F46" s="81"/>
      <c r="G46" s="79"/>
      <c r="H46" s="81"/>
      <c r="I46" s="79"/>
    </row>
    <row r="47" spans="1:9" ht="12.75">
      <c r="A47" s="79"/>
      <c r="B47" s="79"/>
      <c r="C47" s="79"/>
      <c r="D47" s="79"/>
      <c r="E47" s="80"/>
      <c r="F47" s="81"/>
      <c r="G47" s="79"/>
      <c r="H47" s="81"/>
      <c r="I47" s="79"/>
    </row>
    <row r="48" spans="1:9" ht="12.75">
      <c r="A48" s="79"/>
      <c r="B48" s="79"/>
      <c r="C48" s="79"/>
      <c r="D48" s="79"/>
      <c r="E48" s="80"/>
      <c r="F48" s="81"/>
      <c r="G48" s="79"/>
      <c r="H48" s="81"/>
      <c r="I48" s="79"/>
    </row>
    <row r="49" spans="1:9" ht="12.75">
      <c r="A49" s="79"/>
      <c r="B49" s="79"/>
      <c r="C49" s="79"/>
      <c r="D49" s="79"/>
      <c r="E49" s="80"/>
      <c r="F49" s="81"/>
      <c r="G49" s="79"/>
      <c r="H49" s="81"/>
      <c r="I49" s="79"/>
    </row>
    <row r="50" spans="1:9" ht="12.75">
      <c r="A50" s="79"/>
      <c r="B50" s="79"/>
      <c r="C50" s="79"/>
      <c r="D50" s="79"/>
      <c r="E50" s="80"/>
      <c r="F50" s="81"/>
      <c r="G50" s="79"/>
      <c r="H50" s="81"/>
      <c r="I50" s="79"/>
    </row>
    <row r="51" spans="1:9" ht="12.75">
      <c r="A51" s="79"/>
      <c r="B51" s="79"/>
      <c r="C51" s="79"/>
      <c r="D51" s="79"/>
      <c r="E51" s="80"/>
      <c r="F51" s="81"/>
      <c r="G51" s="79"/>
      <c r="H51" s="81"/>
      <c r="I51" s="79"/>
    </row>
    <row r="52" spans="1:9" ht="12.75">
      <c r="A52" s="79"/>
      <c r="B52" s="79"/>
      <c r="C52" s="79"/>
      <c r="D52" s="79"/>
      <c r="E52" s="80"/>
      <c r="F52" s="81"/>
      <c r="G52" s="79"/>
      <c r="H52" s="81"/>
      <c r="I52" s="79"/>
    </row>
    <row r="53" spans="1:9" ht="12.75">
      <c r="A53" s="79"/>
      <c r="B53" s="79"/>
      <c r="C53" s="79"/>
      <c r="D53" s="79"/>
      <c r="E53" s="80"/>
      <c r="F53" s="81"/>
      <c r="G53" s="79"/>
      <c r="H53" s="81"/>
      <c r="I53" s="79"/>
    </row>
    <row r="54" spans="1:9" ht="12.75">
      <c r="A54" s="79"/>
      <c r="B54" s="79"/>
      <c r="C54" s="79"/>
      <c r="D54" s="79"/>
      <c r="E54" s="80"/>
      <c r="F54" s="81"/>
      <c r="G54" s="79"/>
      <c r="H54" s="81"/>
      <c r="I54" s="79"/>
    </row>
    <row r="55" spans="1:9" ht="12.75">
      <c r="A55" s="79"/>
      <c r="B55" s="79"/>
      <c r="C55" s="79"/>
      <c r="D55" s="79"/>
      <c r="E55" s="80"/>
      <c r="F55" s="81"/>
      <c r="G55" s="79"/>
      <c r="H55" s="81"/>
      <c r="I55" s="79"/>
    </row>
    <row r="56" spans="1:9" ht="12.75">
      <c r="A56" s="79"/>
      <c r="B56" s="79"/>
      <c r="C56" s="79"/>
      <c r="D56" s="79"/>
      <c r="E56" s="80"/>
      <c r="F56" s="81"/>
      <c r="G56" s="79"/>
      <c r="H56" s="81"/>
      <c r="I56" s="79"/>
    </row>
    <row r="57" spans="1:9" ht="12.75">
      <c r="A57" s="79"/>
      <c r="B57" s="79"/>
      <c r="C57" s="79"/>
      <c r="D57" s="79"/>
      <c r="E57" s="80"/>
      <c r="F57" s="81"/>
      <c r="G57" s="79"/>
      <c r="H57" s="81"/>
      <c r="I57" s="79"/>
    </row>
    <row r="58" spans="1:9" ht="12.75">
      <c r="A58" s="79"/>
      <c r="B58" s="79"/>
      <c r="C58" s="79"/>
      <c r="D58" s="79"/>
      <c r="E58" s="80"/>
      <c r="F58" s="79"/>
      <c r="G58" s="79"/>
      <c r="H58" s="79"/>
      <c r="I58" s="79"/>
    </row>
    <row r="59" spans="1:9" ht="12.75">
      <c r="A59" s="79"/>
      <c r="B59" s="82"/>
      <c r="C59" s="83"/>
      <c r="D59" s="83"/>
      <c r="E59" s="82"/>
      <c r="F59" s="84"/>
      <c r="G59" s="84"/>
      <c r="H59" s="84"/>
      <c r="I59" s="79"/>
    </row>
    <row r="60" spans="1:9" ht="12.75">
      <c r="A60" s="79"/>
      <c r="B60" s="79"/>
      <c r="C60" s="79"/>
      <c r="D60" s="79"/>
      <c r="E60" s="80"/>
      <c r="F60" s="79"/>
      <c r="G60" s="79"/>
      <c r="H60" s="79"/>
      <c r="I60" s="79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F42"/>
  <sheetViews>
    <sheetView tabSelected="1" workbookViewId="0" topLeftCell="A1">
      <selection activeCell="G25" sqref="G25"/>
    </sheetView>
  </sheetViews>
  <sheetFormatPr defaultColWidth="11.421875" defaultRowHeight="12.75"/>
  <cols>
    <col min="3" max="3" width="15.140625" style="0" customWidth="1"/>
    <col min="4" max="4" width="14.7109375" style="0" customWidth="1"/>
    <col min="6" max="6" width="15.140625" style="0" customWidth="1"/>
  </cols>
  <sheetData>
    <row r="1" ht="12.75">
      <c r="E1" s="4"/>
    </row>
    <row r="2" spans="3:5" ht="26.25">
      <c r="C2" s="29" t="s">
        <v>133</v>
      </c>
      <c r="D2" s="28"/>
      <c r="E2" s="28"/>
    </row>
    <row r="3" spans="2:5" ht="25.5">
      <c r="B3" s="28"/>
      <c r="C3" s="28"/>
      <c r="D3" s="28"/>
      <c r="E3" s="28"/>
    </row>
    <row r="4" spans="3:5" ht="25.5">
      <c r="C4" s="29" t="str">
        <f>'[1]fiche d''incription'!H3</f>
        <v>Narbonne 2010</v>
      </c>
      <c r="E4" s="4"/>
    </row>
    <row r="5" spans="2:5" ht="13.5" thickBot="1">
      <c r="B5" s="31"/>
      <c r="E5" s="4"/>
    </row>
    <row r="6" spans="2:6" ht="12.75">
      <c r="B6" s="32"/>
      <c r="C6" s="33"/>
      <c r="D6" s="34"/>
      <c r="E6" s="35"/>
      <c r="F6" s="36"/>
    </row>
    <row r="7" spans="2:6" ht="25.5">
      <c r="B7" s="37" t="s">
        <v>4</v>
      </c>
      <c r="C7" s="38" t="s">
        <v>0</v>
      </c>
      <c r="D7" s="39" t="s">
        <v>1</v>
      </c>
      <c r="E7" s="40" t="s">
        <v>127</v>
      </c>
      <c r="F7" s="41" t="s">
        <v>130</v>
      </c>
    </row>
    <row r="8" spans="2:6" ht="13.5" thickBot="1">
      <c r="B8" s="42"/>
      <c r="C8" s="43"/>
      <c r="D8" s="44"/>
      <c r="E8" s="45"/>
      <c r="F8" s="46"/>
    </row>
    <row r="9" spans="1:6" ht="13.5" thickBot="1">
      <c r="A9">
        <v>1</v>
      </c>
      <c r="B9" s="69">
        <f>B8+1</f>
        <v>1</v>
      </c>
      <c r="C9" s="54" t="str">
        <f>'[1]sans palme'!I35</f>
        <v>BANEGAS</v>
      </c>
      <c r="D9" s="55" t="str">
        <f>'[1]sans palme'!J35</f>
        <v>BRIGITTE</v>
      </c>
      <c r="E9" s="56" t="str">
        <f>'[1]sans palme'!H35</f>
        <v>F</v>
      </c>
      <c r="F9" s="70">
        <f>'[1]sans palme'!U35</f>
        <v>97.5</v>
      </c>
    </row>
    <row r="10" spans="1:6" ht="13.5" thickBot="1">
      <c r="A10">
        <v>2</v>
      </c>
      <c r="B10" s="69">
        <f aca="true" t="shared" si="0" ref="B10:B42">IF(E10=E9,B9+1,1)</f>
        <v>2</v>
      </c>
      <c r="C10" s="54" t="str">
        <f>'[1]sans palme'!I28</f>
        <v>RAFFORT</v>
      </c>
      <c r="D10" s="55" t="str">
        <f>'[1]sans palme'!J28</f>
        <v>ISABELLE</v>
      </c>
      <c r="E10" s="56" t="str">
        <f>'[1]sans palme'!H28</f>
        <v>F</v>
      </c>
      <c r="F10" s="70">
        <f>'[1]sans palme'!U28</f>
        <v>78.4</v>
      </c>
    </row>
    <row r="11" spans="1:6" ht="13.5" thickBot="1">
      <c r="A11">
        <v>3</v>
      </c>
      <c r="B11" s="69">
        <f t="shared" si="0"/>
        <v>3</v>
      </c>
      <c r="C11" s="54" t="str">
        <f>'[1]sans palme'!I33</f>
        <v>GAURE</v>
      </c>
      <c r="D11" s="55" t="str">
        <f>'[1]sans palme'!J33</f>
        <v>ELSA</v>
      </c>
      <c r="E11" s="56" t="str">
        <f>'[1]sans palme'!H33</f>
        <v>F</v>
      </c>
      <c r="F11" s="70">
        <f>'[1]sans palme'!U33</f>
        <v>75</v>
      </c>
    </row>
    <row r="12" spans="1:6" ht="13.5" thickBot="1">
      <c r="A12">
        <v>4</v>
      </c>
      <c r="B12" s="47">
        <f t="shared" si="0"/>
        <v>4</v>
      </c>
      <c r="C12" s="48" t="str">
        <f>'[1]sans palme'!I6</f>
        <v>GENOVA</v>
      </c>
      <c r="D12" s="49" t="str">
        <f>'[1]sans palme'!J6</f>
        <v>EVELYNE</v>
      </c>
      <c r="E12" s="50" t="str">
        <f>'[1]sans palme'!H6</f>
        <v>F</v>
      </c>
      <c r="F12" s="51">
        <f>'[1]sans palme'!U6</f>
        <v>68.6</v>
      </c>
    </row>
    <row r="13" spans="1:6" ht="13.5" thickBot="1">
      <c r="A13">
        <v>5</v>
      </c>
      <c r="B13" s="47">
        <f t="shared" si="0"/>
        <v>5</v>
      </c>
      <c r="C13" s="48" t="str">
        <f>'[1]sans palme'!I27</f>
        <v>POPULUS</v>
      </c>
      <c r="D13" s="49" t="str">
        <f>'[1]sans palme'!J27</f>
        <v>BRIGITTE</v>
      </c>
      <c r="E13" s="50" t="str">
        <f>'[1]sans palme'!H27</f>
        <v>F</v>
      </c>
      <c r="F13" s="51">
        <f>'[1]sans palme'!U27</f>
        <v>62.6</v>
      </c>
    </row>
    <row r="14" spans="1:6" ht="13.5" thickBot="1">
      <c r="A14">
        <v>6</v>
      </c>
      <c r="B14" s="47">
        <f t="shared" si="0"/>
        <v>6</v>
      </c>
      <c r="C14" s="48" t="str">
        <f>'[1]sans palme'!I23</f>
        <v>FOUQUE</v>
      </c>
      <c r="D14" s="49" t="str">
        <f>'[1]sans palme'!J23</f>
        <v>ADELINE</v>
      </c>
      <c r="E14" s="50" t="str">
        <f>'[1]sans palme'!H23</f>
        <v>F</v>
      </c>
      <c r="F14" s="51">
        <f>'[1]sans palme'!U23</f>
        <v>58.35</v>
      </c>
    </row>
    <row r="15" spans="1:6" ht="13.5" thickBot="1">
      <c r="A15">
        <v>7</v>
      </c>
      <c r="B15" s="47">
        <f t="shared" si="0"/>
        <v>7</v>
      </c>
      <c r="C15" s="48" t="str">
        <f>'[1]sans palme'!I4</f>
        <v>BENMAKHLOUF</v>
      </c>
      <c r="D15" s="49" t="str">
        <f>'[1]sans palme'!J4</f>
        <v>MALIKA</v>
      </c>
      <c r="E15" s="50" t="str">
        <f>'[1]sans palme'!H4</f>
        <v>F</v>
      </c>
      <c r="F15" s="51">
        <f>'[1]sans palme'!U4</f>
        <v>55.6</v>
      </c>
    </row>
    <row r="16" spans="2:6" ht="13.5" thickBot="1">
      <c r="B16" s="47"/>
      <c r="C16" s="48"/>
      <c r="D16" s="49"/>
      <c r="E16" s="50"/>
      <c r="F16" s="51"/>
    </row>
    <row r="17" spans="1:6" ht="13.5" thickBot="1">
      <c r="A17">
        <v>8</v>
      </c>
      <c r="B17" s="69">
        <f>IF(E17=E15,B15+1,1)</f>
        <v>1</v>
      </c>
      <c r="C17" s="54" t="str">
        <f>'[1]sans palme'!I36</f>
        <v>SESSA</v>
      </c>
      <c r="D17" s="55" t="str">
        <f>'[1]sans palme'!J36</f>
        <v>FREDERIC</v>
      </c>
      <c r="E17" s="56" t="str">
        <f>'[1]sans palme'!H36</f>
        <v>H</v>
      </c>
      <c r="F17" s="70">
        <f>'[1]sans palme'!U36</f>
        <v>113.5</v>
      </c>
    </row>
    <row r="18" spans="1:6" ht="13.5" thickBot="1">
      <c r="A18">
        <v>9</v>
      </c>
      <c r="B18" s="69">
        <f t="shared" si="0"/>
        <v>2</v>
      </c>
      <c r="C18" s="54" t="str">
        <f>'[1]sans palme'!I30</f>
        <v>Caillet</v>
      </c>
      <c r="D18" s="55" t="str">
        <f>'[1]sans palme'!J30</f>
        <v>Frank</v>
      </c>
      <c r="E18" s="56" t="str">
        <f>'[1]sans palme'!H30</f>
        <v>H</v>
      </c>
      <c r="F18" s="70">
        <f>'[1]sans palme'!U30</f>
        <v>106.7</v>
      </c>
    </row>
    <row r="19" spans="1:6" ht="13.5" thickBot="1">
      <c r="A19">
        <v>10</v>
      </c>
      <c r="B19" s="69">
        <f t="shared" si="0"/>
        <v>3</v>
      </c>
      <c r="C19" s="54" t="str">
        <f>'[1]sans palme'!I21</f>
        <v>ARENE</v>
      </c>
      <c r="D19" s="55" t="str">
        <f>'[1]sans palme'!J21</f>
        <v>ELIAN</v>
      </c>
      <c r="E19" s="56" t="str">
        <f>'[1]sans palme'!H21</f>
        <v>H</v>
      </c>
      <c r="F19" s="70">
        <f>'[1]sans palme'!U21</f>
        <v>100</v>
      </c>
    </row>
    <row r="20" spans="1:6" ht="13.5" thickBot="1">
      <c r="A20">
        <v>11</v>
      </c>
      <c r="B20" s="47">
        <f t="shared" si="0"/>
        <v>4</v>
      </c>
      <c r="C20" s="48" t="str">
        <f>'[1]sans palme'!I32</f>
        <v>POMPIDOU</v>
      </c>
      <c r="D20" s="49" t="str">
        <f>'[1]sans palme'!J32</f>
        <v>PASCAL</v>
      </c>
      <c r="E20" s="50" t="str">
        <f>'[1]sans palme'!H32</f>
        <v>H</v>
      </c>
      <c r="F20" s="51">
        <f>'[1]sans palme'!U32</f>
        <v>84.5</v>
      </c>
    </row>
    <row r="21" spans="1:6" ht="13.5" thickBot="1">
      <c r="A21">
        <v>12</v>
      </c>
      <c r="B21" s="47">
        <f t="shared" si="0"/>
        <v>5</v>
      </c>
      <c r="C21" s="48" t="str">
        <f>'[1]sans palme'!I31</f>
        <v>GARRIGUE</v>
      </c>
      <c r="D21" s="49" t="str">
        <f>'[1]sans palme'!J31</f>
        <v>DAVID</v>
      </c>
      <c r="E21" s="50" t="str">
        <f>'[1]sans palme'!H31</f>
        <v>H</v>
      </c>
      <c r="F21" s="51">
        <f>'[1]sans palme'!U31</f>
        <v>81.5</v>
      </c>
    </row>
    <row r="22" spans="1:6" ht="13.5" thickBot="1">
      <c r="A22">
        <v>13</v>
      </c>
      <c r="B22" s="47">
        <f t="shared" si="0"/>
        <v>6</v>
      </c>
      <c r="C22" s="48" t="str">
        <f>'[1]sans palme'!I7</f>
        <v>GUILLOT</v>
      </c>
      <c r="D22" s="49" t="str">
        <f>'[1]sans palme'!J7</f>
        <v>ANTHONY</v>
      </c>
      <c r="E22" s="50" t="str">
        <f>'[1]sans palme'!H7</f>
        <v>H</v>
      </c>
      <c r="F22" s="51">
        <f>'[1]sans palme'!U7</f>
        <v>75</v>
      </c>
    </row>
    <row r="23" spans="1:6" ht="13.5" thickBot="1">
      <c r="A23">
        <v>14</v>
      </c>
      <c r="B23" s="47">
        <f t="shared" si="0"/>
        <v>7</v>
      </c>
      <c r="C23" s="48" t="str">
        <f>'[1]sans palme'!I9</f>
        <v>HERVE</v>
      </c>
      <c r="D23" s="49" t="str">
        <f>'[1]sans palme'!J9</f>
        <v>SEBASTIEN</v>
      </c>
      <c r="E23" s="50" t="str">
        <f>'[1]sans palme'!H9</f>
        <v>H</v>
      </c>
      <c r="F23" s="51">
        <f>'[1]sans palme'!U9</f>
        <v>63.3</v>
      </c>
    </row>
    <row r="24" spans="1:6" ht="13.5" thickBot="1">
      <c r="A24">
        <v>15</v>
      </c>
      <c r="B24" s="47">
        <f t="shared" si="0"/>
        <v>8</v>
      </c>
      <c r="C24" s="48" t="s">
        <v>134</v>
      </c>
      <c r="D24" s="49" t="str">
        <f>'[1]sans palme'!J26</f>
        <v>DAVID</v>
      </c>
      <c r="E24" s="50" t="str">
        <f>'[1]sans palme'!H26</f>
        <v>H</v>
      </c>
      <c r="F24" s="51">
        <f>'[1]sans palme'!U26</f>
        <v>62.5</v>
      </c>
    </row>
    <row r="25" spans="1:6" ht="13.5" thickBot="1">
      <c r="A25">
        <v>16</v>
      </c>
      <c r="B25" s="47">
        <f t="shared" si="0"/>
        <v>9</v>
      </c>
      <c r="C25" s="48" t="str">
        <f>'[1]sans palme'!I8</f>
        <v>GUINOT</v>
      </c>
      <c r="D25" s="49" t="str">
        <f>'[1]sans palme'!J8</f>
        <v>OLIVIER</v>
      </c>
      <c r="E25" s="50" t="str">
        <f>'[1]sans palme'!H8</f>
        <v>H</v>
      </c>
      <c r="F25" s="51">
        <f>'[1]sans palme'!U8</f>
        <v>60.6</v>
      </c>
    </row>
    <row r="26" spans="1:6" ht="13.5" thickBot="1">
      <c r="A26">
        <v>17</v>
      </c>
      <c r="B26" s="47">
        <f t="shared" si="0"/>
        <v>10</v>
      </c>
      <c r="C26" s="48" t="str">
        <f>'[1]sans palme'!I13</f>
        <v>LEROY</v>
      </c>
      <c r="D26" s="49" t="str">
        <f>'[1]sans palme'!J13</f>
        <v>CHRISTOPHE</v>
      </c>
      <c r="E26" s="50" t="str">
        <f>'[1]sans palme'!H13</f>
        <v>H</v>
      </c>
      <c r="F26" s="51">
        <f>'[1]sans palme'!U13</f>
        <v>58.6</v>
      </c>
    </row>
    <row r="27" spans="1:6" ht="13.5" thickBot="1">
      <c r="A27">
        <v>18</v>
      </c>
      <c r="B27" s="47">
        <f t="shared" si="0"/>
        <v>11</v>
      </c>
      <c r="C27" s="48" t="str">
        <f>'[1]sans palme'!I12</f>
        <v>LANY</v>
      </c>
      <c r="D27" s="49" t="str">
        <f>'[1]sans palme'!J12</f>
        <v>JIMMY</v>
      </c>
      <c r="E27" s="50" t="str">
        <f>'[1]sans palme'!H12</f>
        <v>H</v>
      </c>
      <c r="F27" s="51">
        <f>'[1]sans palme'!U12</f>
        <v>58.4</v>
      </c>
    </row>
    <row r="28" spans="1:6" ht="13.5" thickBot="1">
      <c r="A28">
        <v>19</v>
      </c>
      <c r="B28" s="47">
        <f t="shared" si="0"/>
        <v>12</v>
      </c>
      <c r="C28" s="48" t="str">
        <f>'[1]sans palme'!I20</f>
        <v>Amrou</v>
      </c>
      <c r="D28" s="49" t="str">
        <f>'[1]sans palme'!J20</f>
        <v>Malik</v>
      </c>
      <c r="E28" s="50" t="str">
        <f>'[1]sans palme'!H20</f>
        <v>H</v>
      </c>
      <c r="F28" s="51">
        <f>'[1]sans palme'!U20</f>
        <v>57.5</v>
      </c>
    </row>
    <row r="29" spans="1:6" ht="13.5" thickBot="1">
      <c r="A29">
        <v>20</v>
      </c>
      <c r="B29" s="47">
        <f t="shared" si="0"/>
        <v>13</v>
      </c>
      <c r="C29" s="48" t="str">
        <f>'[1]sans palme'!I18</f>
        <v>Bousquet</v>
      </c>
      <c r="D29" s="49" t="str">
        <f>'[1]sans palme'!J18</f>
        <v>Pierre</v>
      </c>
      <c r="E29" s="50" t="str">
        <f>'[1]sans palme'!H18</f>
        <v>H</v>
      </c>
      <c r="F29" s="51">
        <f>'[1]sans palme'!U18</f>
        <v>56.1</v>
      </c>
    </row>
    <row r="30" spans="1:6" ht="13.5" thickBot="1">
      <c r="A30">
        <v>21</v>
      </c>
      <c r="B30" s="47">
        <f t="shared" si="0"/>
        <v>14</v>
      </c>
      <c r="C30" s="48" t="str">
        <f>'[1]sans palme'!I25</f>
        <v>HEZELOT</v>
      </c>
      <c r="D30" s="49" t="str">
        <f>'[1]sans palme'!J25</f>
        <v>CEDRIC</v>
      </c>
      <c r="E30" s="50" t="str">
        <f>'[1]sans palme'!H25</f>
        <v>H</v>
      </c>
      <c r="F30" s="51">
        <f>'[1]sans palme'!U25</f>
        <v>56</v>
      </c>
    </row>
    <row r="31" spans="1:6" ht="13.5" thickBot="1">
      <c r="A31">
        <v>22</v>
      </c>
      <c r="B31" s="47">
        <f t="shared" si="0"/>
        <v>15</v>
      </c>
      <c r="C31" s="48" t="str">
        <f>'[1]sans palme'!I14</f>
        <v>MARCHADIER</v>
      </c>
      <c r="D31" s="49" t="str">
        <f>'[1]sans palme'!J14</f>
        <v>FRANCIS</v>
      </c>
      <c r="E31" s="50" t="str">
        <f>'[1]sans palme'!H14</f>
        <v>H</v>
      </c>
      <c r="F31" s="51">
        <f>'[1]sans palme'!U14</f>
        <v>55.3</v>
      </c>
    </row>
    <row r="32" spans="1:6" ht="13.5" thickBot="1">
      <c r="A32">
        <v>23</v>
      </c>
      <c r="B32" s="47">
        <f t="shared" si="0"/>
        <v>16</v>
      </c>
      <c r="C32" s="48" t="str">
        <f>'[1]sans palme'!I17</f>
        <v>SICARD  </v>
      </c>
      <c r="D32" s="49" t="str">
        <f>'[1]sans palme'!J17</f>
        <v>THIERRY</v>
      </c>
      <c r="E32" s="50" t="str">
        <f>'[1]sans palme'!H17</f>
        <v>H</v>
      </c>
      <c r="F32" s="51">
        <f>'[1]sans palme'!U17</f>
        <v>50</v>
      </c>
    </row>
    <row r="33" spans="1:6" ht="13.5" thickBot="1">
      <c r="A33">
        <v>24</v>
      </c>
      <c r="B33" s="47">
        <f t="shared" si="0"/>
        <v>17</v>
      </c>
      <c r="C33" s="48" t="str">
        <f>'[1]sans palme'!I22</f>
        <v>ESPINOSA</v>
      </c>
      <c r="D33" s="49" t="str">
        <f>'[1]sans palme'!J22</f>
        <v>GILLES</v>
      </c>
      <c r="E33" s="50" t="str">
        <f>'[1]sans palme'!H22</f>
        <v>H</v>
      </c>
      <c r="F33" s="51">
        <f>'[1]sans palme'!U22</f>
        <v>50</v>
      </c>
    </row>
    <row r="34" spans="1:6" ht="13.5" thickBot="1">
      <c r="A34">
        <v>25</v>
      </c>
      <c r="B34" s="47">
        <f t="shared" si="0"/>
        <v>18</v>
      </c>
      <c r="C34" s="48" t="str">
        <f>'[1]sans palme'!I19</f>
        <v>Petrovic</v>
      </c>
      <c r="D34" s="49" t="str">
        <f>'[1]sans palme'!J19</f>
        <v>Dragan</v>
      </c>
      <c r="E34" s="50" t="str">
        <f>'[1]sans palme'!H19</f>
        <v>H</v>
      </c>
      <c r="F34" s="51">
        <f>'[1]sans palme'!U19</f>
        <v>44.9</v>
      </c>
    </row>
    <row r="35" spans="1:6" ht="13.5" thickBot="1">
      <c r="A35">
        <v>26</v>
      </c>
      <c r="B35" s="47">
        <f t="shared" si="0"/>
        <v>19</v>
      </c>
      <c r="C35" s="48" t="str">
        <f>'[1]sans palme'!I11</f>
        <v>LANY</v>
      </c>
      <c r="D35" s="49" t="str">
        <f>'[1]sans palme'!J11</f>
        <v>J.LUC</v>
      </c>
      <c r="E35" s="50" t="str">
        <f>'[1]sans palme'!H11</f>
        <v>H</v>
      </c>
      <c r="F35" s="51">
        <f>'[1]sans palme'!U11</f>
        <v>36.24</v>
      </c>
    </row>
    <row r="36" spans="1:6" ht="13.5" thickBot="1">
      <c r="A36">
        <v>27</v>
      </c>
      <c r="B36" s="47">
        <f t="shared" si="0"/>
        <v>20</v>
      </c>
      <c r="C36" s="48" t="str">
        <f>'[1]sans palme'!I15</f>
        <v>PANSIER</v>
      </c>
      <c r="D36" s="49" t="str">
        <f>'[1]sans palme'!J15</f>
        <v>FRANCOIS</v>
      </c>
      <c r="E36" s="50" t="str">
        <f>'[1]sans palme'!H15</f>
        <v>H</v>
      </c>
      <c r="F36" s="51">
        <f>'[1]sans palme'!U15</f>
        <v>20.7</v>
      </c>
    </row>
    <row r="37" spans="1:6" ht="13.5" thickBot="1">
      <c r="A37">
        <v>28</v>
      </c>
      <c r="B37" s="47">
        <f t="shared" si="0"/>
        <v>21</v>
      </c>
      <c r="C37" s="48" t="str">
        <f>'[1]sans palme'!I29</f>
        <v>BAC</v>
      </c>
      <c r="D37" s="49" t="str">
        <f>'[1]sans palme'!J29</f>
        <v>AURELIEN</v>
      </c>
      <c r="E37" s="50" t="str">
        <f>'[1]sans palme'!H29</f>
        <v>H</v>
      </c>
      <c r="F37" s="51">
        <f>'[1]sans palme'!U29</f>
        <v>0</v>
      </c>
    </row>
    <row r="38" spans="1:6" ht="13.5" thickBot="1">
      <c r="A38">
        <v>29</v>
      </c>
      <c r="B38" s="47">
        <f t="shared" si="0"/>
        <v>22</v>
      </c>
      <c r="C38" s="48" t="str">
        <f>'[1]sans palme'!I5</f>
        <v>CHARLET</v>
      </c>
      <c r="D38" s="49" t="str">
        <f>'[1]sans palme'!J5</f>
        <v>NICOLAS</v>
      </c>
      <c r="E38" s="50" t="str">
        <f>'[1]sans palme'!H5</f>
        <v>H</v>
      </c>
      <c r="F38" s="51">
        <f>'[1]sans palme'!U5</f>
        <v>0</v>
      </c>
    </row>
    <row r="39" spans="1:6" ht="13.5" thickBot="1">
      <c r="A39">
        <v>30</v>
      </c>
      <c r="B39" s="47">
        <f t="shared" si="0"/>
        <v>23</v>
      </c>
      <c r="C39" s="48" t="str">
        <f>'[1]sans palme'!I10</f>
        <v>KELLER</v>
      </c>
      <c r="D39" s="49" t="str">
        <f>'[1]sans palme'!J10</f>
        <v>STEPHANE</v>
      </c>
      <c r="E39" s="50" t="str">
        <f>'[1]sans palme'!H10</f>
        <v>H</v>
      </c>
      <c r="F39" s="51">
        <f>'[1]sans palme'!U10</f>
        <v>0</v>
      </c>
    </row>
    <row r="40" spans="1:6" ht="13.5" thickBot="1">
      <c r="A40">
        <v>31</v>
      </c>
      <c r="B40" s="47">
        <f t="shared" si="0"/>
        <v>24</v>
      </c>
      <c r="C40" s="48" t="str">
        <f>'[1]sans palme'!I16</f>
        <v>PRIEUR</v>
      </c>
      <c r="D40" s="49" t="str">
        <f>'[1]sans palme'!J16</f>
        <v>BRIAN</v>
      </c>
      <c r="E40" s="50" t="str">
        <f>'[1]sans palme'!H16</f>
        <v>H</v>
      </c>
      <c r="F40" s="51">
        <f>'[1]sans palme'!U16</f>
        <v>0</v>
      </c>
    </row>
    <row r="41" spans="1:6" ht="13.5" thickBot="1">
      <c r="A41">
        <v>32</v>
      </c>
      <c r="B41" s="47">
        <f t="shared" si="0"/>
        <v>25</v>
      </c>
      <c r="C41" s="48" t="str">
        <f>'[1]sans palme'!I24</f>
        <v>GRAVIER</v>
      </c>
      <c r="D41" s="49" t="str">
        <f>'[1]sans palme'!J24</f>
        <v>FRANCOIS</v>
      </c>
      <c r="E41" s="50" t="str">
        <f>'[1]sans palme'!H24</f>
        <v>H</v>
      </c>
      <c r="F41" s="51">
        <f>'[1]sans palme'!U24</f>
        <v>0</v>
      </c>
    </row>
    <row r="42" spans="1:6" ht="13.5" thickBot="1">
      <c r="A42">
        <v>33</v>
      </c>
      <c r="B42" s="47">
        <f t="shared" si="0"/>
        <v>26</v>
      </c>
      <c r="C42" s="48" t="str">
        <f>'[1]sans palme'!I34</f>
        <v>Azzopardi</v>
      </c>
      <c r="D42" s="49" t="str">
        <f>'[1]sans palme'!J34</f>
        <v>Olivier</v>
      </c>
      <c r="E42" s="50" t="str">
        <f>'[1]sans palme'!H34</f>
        <v>H</v>
      </c>
      <c r="F42" s="51">
        <f>'[1]sans palme'!U34</f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commission apnée</dc:creator>
  <cp:keywords/>
  <dc:description/>
  <cp:lastModifiedBy>commission apnée</cp:lastModifiedBy>
  <dcterms:created xsi:type="dcterms:W3CDTF">2010-03-18T16:53:47Z</dcterms:created>
  <dcterms:modified xsi:type="dcterms:W3CDTF">2010-03-18T17:20:39Z</dcterms:modified>
  <cp:category/>
  <cp:version/>
  <cp:contentType/>
  <cp:contentStatus/>
</cp:coreProperties>
</file>